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4"/>
  <workbookPr/>
  <mc:AlternateContent xmlns:mc="http://schemas.openxmlformats.org/markup-compatibility/2006">
    <mc:Choice Requires="x15">
      <x15ac:absPath xmlns:x15ac="http://schemas.microsoft.com/office/spreadsheetml/2010/11/ac" url="https://irisethics-my.sharepoint.com/personal/gerard_atkinson_irisethics_com_au/Documents/Resources/Templates/"/>
    </mc:Choice>
  </mc:AlternateContent>
  <xr:revisionPtr revIDLastSave="0" documentId="8_{6AE1E7B6-8539-4445-96C8-98BAD6F5184E}" xr6:coauthVersionLast="47" xr6:coauthVersionMax="47" xr10:uidLastSave="{00000000-0000-0000-0000-000000000000}"/>
  <bookViews>
    <workbookView xWindow="15240" yWindow="760" windowWidth="48840" windowHeight="27980" xr2:uid="{00000000-000D-0000-FFFF-FFFF00000000}"/>
  </bookViews>
  <sheets>
    <sheet name="Dashboard and Guide" sheetId="4" r:id="rId1"/>
    <sheet name="Risk register" sheetId="1" r:id="rId2"/>
    <sheet name="Risk Matrix" sheetId="3" state="hidden" r:id="rId3"/>
    <sheet name="List fields" sheetId="2" state="hidden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31" i="1" l="1" a="1"/>
  <c r="Q31" i="1" s="1"/>
  <c r="Q32" i="1" a="1"/>
  <c r="Q32" i="1"/>
  <c r="Q33" i="1" a="1"/>
  <c r="Q33" i="1" s="1"/>
  <c r="Q34" i="1" a="1"/>
  <c r="Q34" i="1" s="1"/>
  <c r="Q35" i="1" a="1"/>
  <c r="Q35" i="1" s="1"/>
  <c r="Q36" i="1" a="1"/>
  <c r="Q36" i="1" s="1"/>
  <c r="Q37" i="1" a="1"/>
  <c r="Q37" i="1" s="1"/>
  <c r="Q38" i="1" a="1"/>
  <c r="Q38" i="1" s="1"/>
  <c r="Q39" i="1" a="1"/>
  <c r="Q39" i="1" s="1"/>
  <c r="Q40" i="1" a="1"/>
  <c r="Q40" i="1" s="1"/>
  <c r="Q41" i="1" a="1"/>
  <c r="Q41" i="1" s="1"/>
  <c r="Q42" i="1" a="1"/>
  <c r="Q42" i="1"/>
  <c r="Q43" i="1" a="1"/>
  <c r="Q43" i="1" s="1"/>
  <c r="Q44" i="1" a="1"/>
  <c r="Q44" i="1" s="1"/>
  <c r="Q45" i="1" a="1"/>
  <c r="Q45" i="1" s="1"/>
  <c r="Q46" i="1" a="1"/>
  <c r="Q46" i="1" s="1"/>
  <c r="Q47" i="1" a="1"/>
  <c r="Q47" i="1"/>
  <c r="Q48" i="1" a="1"/>
  <c r="Q48" i="1" s="1"/>
  <c r="Q49" i="1" a="1"/>
  <c r="Q49" i="1" s="1"/>
  <c r="Q50" i="1" a="1"/>
  <c r="Q50" i="1" s="1"/>
  <c r="Q51" i="1" a="1"/>
  <c r="Q51" i="1" s="1"/>
  <c r="Q52" i="1" a="1"/>
  <c r="Q52" i="1"/>
  <c r="Q53" i="1" a="1"/>
  <c r="Q53" i="1" s="1"/>
  <c r="Q54" i="1" a="1"/>
  <c r="Q54" i="1" s="1"/>
  <c r="J31" i="1" a="1"/>
  <c r="J31" i="1" s="1"/>
  <c r="J32" i="1" a="1"/>
  <c r="J32" i="1" s="1"/>
  <c r="J33" i="1" a="1"/>
  <c r="J33" i="1" s="1"/>
  <c r="J34" i="1" a="1"/>
  <c r="J34" i="1"/>
  <c r="J35" i="1" a="1"/>
  <c r="J35" i="1" s="1"/>
  <c r="J36" i="1" a="1"/>
  <c r="J36" i="1" s="1"/>
  <c r="J37" i="1" a="1"/>
  <c r="J37" i="1" s="1"/>
  <c r="J38" i="1" a="1"/>
  <c r="J38" i="1" s="1"/>
  <c r="J39" i="1" a="1"/>
  <c r="J39" i="1"/>
  <c r="J40" i="1" a="1"/>
  <c r="J40" i="1" s="1"/>
  <c r="J41" i="1" a="1"/>
  <c r="J41" i="1" s="1"/>
  <c r="J42" i="1" a="1"/>
  <c r="J42" i="1"/>
  <c r="J43" i="1" a="1"/>
  <c r="J43" i="1" s="1"/>
  <c r="J44" i="1" a="1"/>
  <c r="J44" i="1" s="1"/>
  <c r="J45" i="1" a="1"/>
  <c r="J45" i="1" s="1"/>
  <c r="J46" i="1" a="1"/>
  <c r="J46" i="1" s="1"/>
  <c r="J47" i="1" a="1"/>
  <c r="J47" i="1"/>
  <c r="J48" i="1" a="1"/>
  <c r="J48" i="1" s="1"/>
  <c r="J49" i="1" a="1"/>
  <c r="J49" i="1" s="1"/>
  <c r="J50" i="1" a="1"/>
  <c r="J50" i="1" s="1"/>
  <c r="J51" i="1" a="1"/>
  <c r="J51" i="1" s="1"/>
  <c r="J52" i="1" a="1"/>
  <c r="J52" i="1" s="1"/>
  <c r="J53" i="1" a="1"/>
  <c r="J53" i="1" s="1"/>
  <c r="J54" i="1" a="1"/>
  <c r="J54" i="1" s="1"/>
  <c r="Q30" i="1" a="1"/>
  <c r="Q30" i="1" s="1"/>
  <c r="J30" i="1" a="1"/>
  <c r="J30" i="1" s="1"/>
  <c r="C9" i="4"/>
  <c r="C10" i="4"/>
  <c r="D10" i="4" s="1"/>
  <c r="C11" i="4"/>
  <c r="D11" i="4" s="1"/>
  <c r="C8" i="4"/>
  <c r="Q2" i="1" a="1"/>
  <c r="Q2" i="1" s="1"/>
  <c r="Q3" i="1" a="1"/>
  <c r="Q3" i="1" s="1"/>
  <c r="Q4" i="1" a="1"/>
  <c r="Q4" i="1" s="1"/>
  <c r="Q5" i="1" a="1"/>
  <c r="Q5" i="1" s="1"/>
  <c r="Q6" i="1" a="1"/>
  <c r="Q6" i="1" s="1"/>
  <c r="Q7" i="1" a="1"/>
  <c r="Q7" i="1" s="1"/>
  <c r="Q8" i="1" a="1"/>
  <c r="Q8" i="1" s="1"/>
  <c r="Q9" i="1" a="1"/>
  <c r="Q9" i="1" s="1"/>
  <c r="Q10" i="1" a="1"/>
  <c r="Q10" i="1" s="1"/>
  <c r="Q11" i="1" a="1"/>
  <c r="Q11" i="1" s="1"/>
  <c r="Q12" i="1" a="1"/>
  <c r="Q12" i="1" s="1"/>
  <c r="Q13" i="1" a="1"/>
  <c r="Q13" i="1" s="1"/>
  <c r="Q14" i="1" a="1"/>
  <c r="Q14" i="1" s="1"/>
  <c r="Q15" i="1" a="1"/>
  <c r="Q15" i="1" s="1"/>
  <c r="Q16" i="1" a="1"/>
  <c r="Q16" i="1" s="1"/>
  <c r="Q17" i="1" a="1"/>
  <c r="Q17" i="1" s="1"/>
  <c r="Q18" i="1" a="1"/>
  <c r="Q18" i="1" s="1"/>
  <c r="Q19" i="1" a="1"/>
  <c r="Q19" i="1" s="1"/>
  <c r="Q20" i="1" a="1"/>
  <c r="Q20" i="1" s="1"/>
  <c r="Q21" i="1" a="1"/>
  <c r="Q21" i="1" s="1"/>
  <c r="Q22" i="1" a="1"/>
  <c r="Q22" i="1" s="1"/>
  <c r="Q23" i="1" a="1"/>
  <c r="Q23" i="1" s="1"/>
  <c r="Q24" i="1" a="1"/>
  <c r="Q24" i="1" s="1"/>
  <c r="Q25" i="1" a="1"/>
  <c r="Q25" i="1" s="1"/>
  <c r="Q26" i="1" a="1"/>
  <c r="Q26" i="1" s="1"/>
  <c r="Q27" i="1" a="1"/>
  <c r="Q27" i="1" s="1"/>
  <c r="Q28" i="1" a="1"/>
  <c r="Q28" i="1" s="1"/>
  <c r="Q29" i="1" a="1"/>
  <c r="Q29" i="1" s="1"/>
  <c r="J3" i="1" a="1"/>
  <c r="J3" i="1" s="1"/>
  <c r="J4" i="1" a="1"/>
  <c r="J4" i="1" s="1"/>
  <c r="J5" i="1" a="1"/>
  <c r="J5" i="1" s="1"/>
  <c r="J6" i="1" a="1"/>
  <c r="J6" i="1" s="1"/>
  <c r="J7" i="1" a="1"/>
  <c r="J7" i="1" s="1"/>
  <c r="J8" i="1" a="1"/>
  <c r="J8" i="1" s="1"/>
  <c r="J9" i="1" a="1"/>
  <c r="J9" i="1" s="1"/>
  <c r="J10" i="1" a="1"/>
  <c r="J10" i="1" s="1"/>
  <c r="J11" i="1" a="1"/>
  <c r="J11" i="1" s="1"/>
  <c r="J12" i="1" a="1"/>
  <c r="J12" i="1" s="1"/>
  <c r="J13" i="1" a="1"/>
  <c r="J13" i="1" s="1"/>
  <c r="J14" i="1" a="1"/>
  <c r="J14" i="1" s="1"/>
  <c r="J15" i="1" a="1"/>
  <c r="J15" i="1" s="1"/>
  <c r="J16" i="1" a="1"/>
  <c r="J16" i="1" s="1"/>
  <c r="J17" i="1" a="1"/>
  <c r="J17" i="1" s="1"/>
  <c r="J18" i="1" a="1"/>
  <c r="J18" i="1" s="1"/>
  <c r="J19" i="1" a="1"/>
  <c r="J19" i="1" s="1"/>
  <c r="J20" i="1" a="1"/>
  <c r="J20" i="1" s="1"/>
  <c r="J21" i="1" a="1"/>
  <c r="J21" i="1" s="1"/>
  <c r="J22" i="1" a="1"/>
  <c r="J22" i="1" s="1"/>
  <c r="J23" i="1" a="1"/>
  <c r="J23" i="1" s="1"/>
  <c r="J24" i="1" a="1"/>
  <c r="J24" i="1" s="1"/>
  <c r="J25" i="1" a="1"/>
  <c r="J25" i="1" s="1"/>
  <c r="J26" i="1" a="1"/>
  <c r="J26" i="1" s="1"/>
  <c r="J27" i="1" a="1"/>
  <c r="J27" i="1" s="1"/>
  <c r="J28" i="1" a="1"/>
  <c r="J28" i="1" s="1"/>
  <c r="J29" i="1" a="1"/>
  <c r="J29" i="1" s="1"/>
  <c r="J2" i="1" a="1"/>
  <c r="J2" i="1" s="1"/>
  <c r="D4" i="3"/>
  <c r="E4" i="3"/>
  <c r="F4" i="3"/>
  <c r="G4" i="3"/>
  <c r="H4" i="3"/>
  <c r="D5" i="3"/>
  <c r="E5" i="3"/>
  <c r="F5" i="3"/>
  <c r="G5" i="3"/>
  <c r="H5" i="3"/>
  <c r="D6" i="3"/>
  <c r="E6" i="3"/>
  <c r="F6" i="3"/>
  <c r="G6" i="3"/>
  <c r="H6" i="3"/>
  <c r="D7" i="3"/>
  <c r="E7" i="3"/>
  <c r="F7" i="3"/>
  <c r="G7" i="3"/>
  <c r="H7" i="3"/>
  <c r="E3" i="3"/>
  <c r="F3" i="3"/>
  <c r="G3" i="3"/>
  <c r="H3" i="3"/>
  <c r="D3" i="3"/>
  <c r="K4" i="2"/>
  <c r="L4" i="2"/>
  <c r="M4" i="2"/>
  <c r="K5" i="2"/>
  <c r="L5" i="2"/>
  <c r="M5" i="2"/>
  <c r="K6" i="2"/>
  <c r="L6" i="2"/>
  <c r="M6" i="2"/>
  <c r="L3" i="2"/>
  <c r="M3" i="2"/>
  <c r="K3" i="2"/>
  <c r="D8" i="4" l="1"/>
  <c r="D9" i="4"/>
  <c r="C4" i="4"/>
  <c r="E4" i="4"/>
  <c r="E3" i="4"/>
  <c r="E5" i="4"/>
  <c r="C3" i="4"/>
  <c r="C5" i="4"/>
  <c r="D5" i="4" l="1"/>
  <c r="F4" i="4"/>
  <c r="F5" i="4"/>
  <c r="F3" i="4"/>
  <c r="D3" i="4"/>
  <c r="D4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<sst xmlns="http://schemas.openxmlformats.org/spreadsheetml/2006/main" count="118" uniqueCount="83">
  <si>
    <t>ID</t>
  </si>
  <si>
    <t>Date added</t>
  </si>
  <si>
    <t>Added by</t>
  </si>
  <si>
    <t>Category</t>
  </si>
  <si>
    <t>Description of Risk (including risk triggers)</t>
  </si>
  <si>
    <t>Likelihood (no mitigation)</t>
  </si>
  <si>
    <t>Consequences (no mitigation)</t>
  </si>
  <si>
    <t>Combined risk (no mitigation)</t>
  </si>
  <si>
    <t>Risk response</t>
  </si>
  <si>
    <t>Mitigation strategies</t>
  </si>
  <si>
    <t>Responsibility for mitigation</t>
  </si>
  <si>
    <t>Mitigation status</t>
  </si>
  <si>
    <t>Likelihood (with mitigation)</t>
  </si>
  <si>
    <t>Consequences (with mitigation)</t>
  </si>
  <si>
    <t>Combined risk (with mitigation)</t>
  </si>
  <si>
    <t>Has occurred</t>
  </si>
  <si>
    <t>Date first occurred</t>
  </si>
  <si>
    <t>Response action</t>
  </si>
  <si>
    <t>Response outcome</t>
  </si>
  <si>
    <t>Notes</t>
  </si>
  <si>
    <t>Governance</t>
  </si>
  <si>
    <t>Risk management: Risks are not appropriately identified and managed</t>
  </si>
  <si>
    <t>All</t>
  </si>
  <si>
    <t>Probable</t>
  </si>
  <si>
    <t>Major</t>
  </si>
  <si>
    <t>Extreme</t>
  </si>
  <si>
    <t>Change likelihood</t>
  </si>
  <si>
    <t>In progress</t>
  </si>
  <si>
    <t>Unlikely</t>
  </si>
  <si>
    <t>Moderate</t>
  </si>
  <si>
    <t>No</t>
  </si>
  <si>
    <t>Avoid</t>
  </si>
  <si>
    <t>Minor</t>
  </si>
  <si>
    <t>Possible</t>
  </si>
  <si>
    <t>Change consequence</t>
  </si>
  <si>
    <t>Yes</t>
  </si>
  <si>
    <t>Not commenced</t>
  </si>
  <si>
    <t>Highly probable</t>
  </si>
  <si>
    <t>Remote</t>
  </si>
  <si>
    <t>Impact</t>
  </si>
  <si>
    <t>RED</t>
  </si>
  <si>
    <t>Extreme/ catastrophic/ major risk</t>
  </si>
  <si>
    <t>Action agreed and reviewed regularly</t>
  </si>
  <si>
    <t>AMBER</t>
  </si>
  <si>
    <t>Moderate risk</t>
  </si>
  <si>
    <t xml:space="preserve">Some actions agreed and being monitored </t>
  </si>
  <si>
    <t>GREEN</t>
  </si>
  <si>
    <t>Minor or insignificant risk</t>
  </si>
  <si>
    <t>Watching brief</t>
  </si>
  <si>
    <t>Insignificant</t>
  </si>
  <si>
    <t>Likelihood</t>
  </si>
  <si>
    <t>Program phase</t>
  </si>
  <si>
    <t>Risk lookup</t>
  </si>
  <si>
    <t>Combined risk</t>
  </si>
  <si>
    <t>Occurred</t>
  </si>
  <si>
    <t>cons</t>
  </si>
  <si>
    <t>Accept</t>
  </si>
  <si>
    <t xml:space="preserve"> </t>
  </si>
  <si>
    <t>ll</t>
  </si>
  <si>
    <t>Negligible</t>
  </si>
  <si>
    <t>Share</t>
  </si>
  <si>
    <t>Low</t>
  </si>
  <si>
    <t>Medium</t>
  </si>
  <si>
    <t>High</t>
  </si>
  <si>
    <t>Very High</t>
  </si>
  <si>
    <t>Implemented and monitoring</t>
  </si>
  <si>
    <t>Deprecated</t>
  </si>
  <si>
    <t>Risk Ratings</t>
  </si>
  <si>
    <t>n</t>
  </si>
  <si>
    <t>%</t>
  </si>
  <si>
    <t>Risk status</t>
  </si>
  <si>
    <t>Post-mitigation</t>
  </si>
  <si>
    <t>Pre-mitigation</t>
  </si>
  <si>
    <t>Design</t>
  </si>
  <si>
    <t>Analysis</t>
  </si>
  <si>
    <t>Reporting</t>
  </si>
  <si>
    <t>Data collection</t>
  </si>
  <si>
    <t>Example user</t>
  </si>
  <si>
    <t>Stakeholders exposed to operational, reputational and legal risks</t>
  </si>
  <si>
    <t>We developed a risk register (this document) for logging risks. Team will also be given guidance on risk identification and management consistent with ISO 31000.</t>
  </si>
  <si>
    <t>Impact on Project</t>
  </si>
  <si>
    <t>Area of Project</t>
  </si>
  <si>
    <t>Risk Dashboard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</si>
</sst>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"/>
  </numFmts>
  <fonts count="14">
    <font>
      <sz val="11"/>
      <color theme="1"/>
      <name val="Segoe UI"/>
      <family val="2"/>
      <scheme val="minor"/>
    </font>
    <font>
      <sz val="12"/>
      <color theme="1"/>
      <name val="Segoe UI"/>
      <family val="2"/>
      <scheme val="minor"/>
    </font>
    <font>
      <sz val="12"/>
      <color theme="0"/>
      <name val="Segoe UI"/>
      <family val="2"/>
      <scheme val="minor"/>
    </font>
    <font>
      <sz val="11"/>
      <color theme="1"/>
      <name val="Atkinson Hyperlegible Regular"/>
    </font>
    <font>
      <sz val="11"/>
      <name val="Atkinson Hyperlegible Regular"/>
    </font>
    <font>
      <sz val="11"/>
      <color rgb="FFFF0000"/>
      <name val="Atkinson Hyperlegible Regular"/>
    </font>
    <font>
      <i/>
      <sz val="11"/>
      <name val="Atkinson Hyperlegible Regular"/>
    </font>
    <font>
      <b/>
      <sz val="9"/>
      <color theme="1"/>
      <name val="Atkinson Hyperlegible Regular"/>
    </font>
    <font>
      <sz val="9"/>
      <color theme="1"/>
      <name val="Atkinson Hyperlegible Regular"/>
    </font>
    <font>
      <sz val="9"/>
      <color rgb="FF000000"/>
      <name val="Atkinson Hyperlegible Regular"/>
    </font>
    <font>
      <i/>
      <sz val="9"/>
      <color theme="1"/>
      <name val="Atkinson Hyperlegible Regular"/>
    </font>
    <font>
      <sz val="18"/>
      <color theme="1"/>
      <name val="Atkinson Hyperlegible Regular"/>
    </font>
    <font>
      <sz val="12"/>
      <color theme="0"/>
      <name val="Atkinson Hyperlegible Regular"/>
    </font>
    <font>
      <sz val="12"/>
      <color theme="1"/>
      <name val="Atkinson Hyperlegible Regular"/>
    </font>
  </fonts>
  <fills count="9">
    <fill>
      <patternFill patternType="none"/>
    </fill>
    <fill>
      <patternFill patternType="gray125"/>
    </fill>
    <fill>
      <patternFill patternType="solid">
        <fgColor rgb="FFED6A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8" tint="0.79998168889431442"/>
        <bgColor indexed="65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1" fillId="8" borderId="0" applyNumberFormat="0" applyBorder="0" applyAlignment="0" applyProtection="0"/>
  </cellStyleXfs>
  <cellXfs count="49">
    <xf numFmtId="0" fontId="0" fillId="0" borderId="0" xfId="0"/>
    <xf numFmtId="0" fontId="0" fillId="0" borderId="0" xfId="0" applyAlignment="1">
      <alignment vertical="top"/>
    </xf>
    <xf numFmtId="0" fontId="0" fillId="0" borderId="0" xfId="0" applyAlignment="1" applyProtection="1">
      <alignment vertical="top"/>
      <protection hidden="1"/>
    </xf>
    <xf numFmtId="0" fontId="3" fillId="0" borderId="0" xfId="0" applyFont="1" applyAlignment="1" applyProtection="1">
      <alignment vertical="top"/>
      <protection locked="0"/>
    </xf>
    <xf numFmtId="14" fontId="3" fillId="0" borderId="0" xfId="0" applyNumberFormat="1" applyFont="1" applyAlignment="1" applyProtection="1">
      <alignment vertical="top"/>
      <protection locked="0"/>
    </xf>
    <xf numFmtId="14" fontId="3" fillId="0" borderId="0" xfId="0" applyNumberFormat="1" applyFont="1" applyAlignment="1" applyProtection="1">
      <alignment vertical="top" wrapText="1"/>
      <protection locked="0"/>
    </xf>
    <xf numFmtId="0" fontId="3" fillId="0" borderId="0" xfId="0" applyFont="1" applyAlignment="1" applyProtection="1">
      <alignment vertical="top" wrapText="1"/>
      <protection locked="0"/>
    </xf>
    <xf numFmtId="0" fontId="3" fillId="3" borderId="0" xfId="0" applyFont="1" applyFill="1" applyAlignment="1" applyProtection="1">
      <alignment vertical="top" wrapText="1"/>
      <protection hidden="1"/>
    </xf>
    <xf numFmtId="0" fontId="3" fillId="0" borderId="0" xfId="0" applyFont="1" applyAlignment="1">
      <alignment vertical="top" wrapText="1"/>
    </xf>
    <xf numFmtId="0" fontId="4" fillId="0" borderId="0" xfId="0" applyFont="1" applyAlignment="1" applyProtection="1">
      <alignment vertical="top" wrapText="1"/>
      <protection locked="0"/>
    </xf>
    <xf numFmtId="17" fontId="3" fillId="0" borderId="0" xfId="0" applyNumberFormat="1" applyFont="1" applyAlignment="1" applyProtection="1">
      <alignment vertical="top" wrapText="1"/>
      <protection locked="0"/>
    </xf>
    <xf numFmtId="0" fontId="3" fillId="0" borderId="0" xfId="0" applyFont="1" applyAlignment="1" applyProtection="1">
      <alignment vertical="top" wrapText="1"/>
      <protection hidden="1"/>
    </xf>
    <xf numFmtId="164" fontId="3" fillId="0" borderId="0" xfId="0" applyNumberFormat="1" applyFont="1" applyAlignment="1" applyProtection="1">
      <alignment vertical="top"/>
      <protection locked="0"/>
    </xf>
    <xf numFmtId="164" fontId="3" fillId="0" borderId="0" xfId="0" applyNumberFormat="1" applyFont="1" applyAlignment="1" applyProtection="1">
      <alignment vertical="top" wrapText="1"/>
      <protection locked="0"/>
    </xf>
    <xf numFmtId="17" fontId="4" fillId="0" borderId="0" xfId="0" applyNumberFormat="1" applyFont="1" applyAlignment="1" applyProtection="1">
      <alignment vertical="top" wrapText="1"/>
      <protection locked="0"/>
    </xf>
    <xf numFmtId="0" fontId="5" fillId="0" borderId="0" xfId="0" applyFont="1" applyAlignment="1" applyProtection="1">
      <alignment vertical="top" wrapText="1"/>
      <protection locked="0"/>
    </xf>
    <xf numFmtId="0" fontId="6" fillId="0" borderId="0" xfId="0" applyFont="1" applyAlignment="1" applyProtection="1">
      <alignment vertical="top" wrapText="1"/>
      <protection locked="0"/>
    </xf>
    <xf numFmtId="0" fontId="3" fillId="0" borderId="0" xfId="0" applyFont="1" applyAlignment="1">
      <alignment vertical="top"/>
    </xf>
    <xf numFmtId="0" fontId="3" fillId="0" borderId="0" xfId="0" applyFont="1"/>
    <xf numFmtId="9" fontId="3" fillId="0" borderId="0" xfId="0" applyNumberFormat="1" applyFont="1"/>
    <xf numFmtId="0" fontId="7" fillId="0" borderId="2" xfId="0" applyFont="1" applyBorder="1" applyAlignment="1">
      <alignment vertical="center" textRotation="90" wrapText="1"/>
    </xf>
    <xf numFmtId="0" fontId="8" fillId="0" borderId="5" xfId="0" applyFont="1" applyBorder="1" applyAlignment="1">
      <alignment vertical="center" wrapText="1"/>
    </xf>
    <xf numFmtId="0" fontId="8" fillId="0" borderId="5" xfId="0" applyFont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3" fillId="5" borderId="0" xfId="0" applyFont="1" applyFill="1"/>
    <xf numFmtId="0" fontId="8" fillId="3" borderId="1" xfId="0" applyFont="1" applyFill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0" fontId="7" fillId="0" borderId="3" xfId="0" applyFont="1" applyBorder="1" applyAlignment="1">
      <alignment vertical="center" textRotation="90" wrapText="1"/>
    </xf>
    <xf numFmtId="0" fontId="8" fillId="0" borderId="6" xfId="0" applyFont="1" applyBorder="1" applyAlignment="1">
      <alignment vertical="center" wrapText="1"/>
    </xf>
    <xf numFmtId="0" fontId="8" fillId="0" borderId="6" xfId="0" applyFont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vertical="center" wrapText="1"/>
    </xf>
    <xf numFmtId="0" fontId="10" fillId="0" borderId="6" xfId="0" applyFont="1" applyBorder="1" applyAlignment="1">
      <alignment vertical="center" wrapText="1"/>
    </xf>
    <xf numFmtId="0" fontId="9" fillId="4" borderId="6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vertical="center" wrapText="1"/>
    </xf>
    <xf numFmtId="0" fontId="7" fillId="0" borderId="4" xfId="0" applyFont="1" applyBorder="1" applyAlignment="1">
      <alignment vertical="center" textRotation="90" wrapText="1"/>
    </xf>
    <xf numFmtId="0" fontId="8" fillId="5" borderId="0" xfId="0" applyFont="1" applyFill="1" applyAlignment="1">
      <alignment vertical="center" wrapText="1"/>
    </xf>
    <xf numFmtId="0" fontId="8" fillId="5" borderId="7" xfId="0" applyFont="1" applyFill="1" applyBorder="1" applyAlignment="1">
      <alignment horizontal="center" vertical="center" wrapText="1"/>
    </xf>
    <xf numFmtId="0" fontId="8" fillId="5" borderId="7" xfId="0" applyFont="1" applyFill="1" applyBorder="1" applyAlignment="1">
      <alignment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11" fillId="0" borderId="0" xfId="0" applyFont="1" applyAlignment="1">
      <alignment horizontal="center" vertical="center"/>
    </xf>
    <xf numFmtId="0" fontId="12" fillId="6" borderId="0" xfId="1" applyFont="1"/>
    <xf numFmtId="0" fontId="12" fillId="7" borderId="0" xfId="2" applyFont="1"/>
    <xf numFmtId="0" fontId="13" fillId="8" borderId="0" xfId="3" applyFont="1"/>
  </cellXfs>
  <cellStyles count="4">
    <cellStyle name="20% - Accent5" xfId="3" builtinId="46"/>
    <cellStyle name="Accent1" xfId="1" builtinId="29"/>
    <cellStyle name="Accent2" xfId="2" builtinId="33"/>
    <cellStyle name="Normal" xfId="0" builtinId="0"/>
  </cellStyles>
  <dxfs count="30">
    <dxf>
      <font>
        <strike val="0"/>
        <outline val="0"/>
        <shadow val="0"/>
        <u val="none"/>
        <vertAlign val="baseline"/>
        <sz val="11"/>
        <color theme="1"/>
        <name val="Atkinson Hyperlegible Regular"/>
        <scheme val="none"/>
      </font>
      <alignment horizontal="general" vertical="top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tkinson Hyperlegible Regular"/>
        <scheme val="none"/>
      </font>
      <alignment horizontal="general" vertical="top" textRotation="0" indent="0" justifyLastLine="0" shrinkToFit="0" readingOrder="0"/>
      <protection locked="0"/>
    </dxf>
    <dxf>
      <font>
        <strike val="0"/>
        <outline val="0"/>
        <shadow val="0"/>
        <u val="none"/>
        <vertAlign val="baseline"/>
        <sz val="11"/>
        <name val="Atkinson Hyperlegible Regular"/>
        <scheme val="none"/>
      </font>
      <alignment horizontal="general" vertical="top" textRotation="0" wrapText="1" indent="0" justifyLastLine="0" shrinkToFit="0" readingOrder="0"/>
      <protection locked="0"/>
    </dxf>
    <dxf>
      <font>
        <strike val="0"/>
        <outline val="0"/>
        <shadow val="0"/>
        <u val="none"/>
        <vertAlign val="baseline"/>
        <sz val="11"/>
        <name val="Atkinson Hyperlegible Regular"/>
        <scheme val="none"/>
      </font>
      <alignment horizontal="general" vertical="top" textRotation="0" wrapText="1" indent="0" justifyLastLine="0" shrinkToFit="0" readingOrder="0"/>
      <protection locked="0"/>
    </dxf>
    <dxf>
      <font>
        <strike val="0"/>
        <outline val="0"/>
        <shadow val="0"/>
        <u val="none"/>
        <vertAlign val="baseline"/>
        <sz val="11"/>
        <name val="Atkinson Hyperlegible Regular"/>
        <scheme val="none"/>
      </font>
      <alignment horizontal="general" vertical="top" textRotation="0" wrapText="1" indent="0" justifyLastLine="0" shrinkToFit="0" readingOrder="0"/>
      <protection locked="0"/>
    </dxf>
    <dxf>
      <font>
        <strike val="0"/>
        <outline val="0"/>
        <shadow val="0"/>
        <u val="none"/>
        <vertAlign val="baseline"/>
        <sz val="11"/>
        <name val="Atkinson Hyperlegible Regular"/>
        <scheme val="none"/>
      </font>
      <alignment horizontal="general" vertical="top" textRotation="0" wrapText="1" indent="0" justifyLastLine="0" shrinkToFit="0" readingOrder="0"/>
      <protection locked="0"/>
    </dxf>
    <dxf>
      <font>
        <strike val="0"/>
        <outline val="0"/>
        <shadow val="0"/>
        <u val="none"/>
        <vertAlign val="baseline"/>
        <sz val="11"/>
        <name val="Atkinson Hyperlegible Regular"/>
        <scheme val="none"/>
      </font>
      <alignment horizontal="general" vertical="top" textRotation="0" wrapText="1" indent="0" justifyLastLine="0" shrinkToFit="0" readingOrder="0"/>
      <protection locked="0"/>
    </dxf>
    <dxf>
      <font>
        <strike val="0"/>
        <outline val="0"/>
        <shadow val="0"/>
        <u val="none"/>
        <vertAlign val="baseline"/>
        <sz val="11"/>
        <name val="Atkinson Hyperlegible Regular"/>
        <scheme val="none"/>
      </font>
      <numFmt numFmtId="0" formatCode="General"/>
      <alignment horizontal="general" vertical="top" textRotation="0" wrapText="1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1"/>
        <name val="Atkinson Hyperlegible Regular"/>
        <scheme val="none"/>
      </font>
      <alignment horizontal="general" vertical="top" textRotation="0" wrapText="1" indent="0" justifyLastLine="0" shrinkToFit="0" readingOrder="0"/>
      <protection locked="0"/>
    </dxf>
    <dxf>
      <font>
        <strike val="0"/>
        <outline val="0"/>
        <shadow val="0"/>
        <u val="none"/>
        <vertAlign val="baseline"/>
        <sz val="11"/>
        <name val="Atkinson Hyperlegible Regular"/>
        <scheme val="none"/>
      </font>
      <alignment horizontal="general" vertical="top" textRotation="0" wrapText="1" indent="0" justifyLastLine="0" shrinkToFit="0" readingOrder="0"/>
      <protection locked="0"/>
    </dxf>
    <dxf>
      <font>
        <strike val="0"/>
        <outline val="0"/>
        <shadow val="0"/>
        <u val="none"/>
        <vertAlign val="baseline"/>
        <sz val="11"/>
        <name val="Atkinson Hyperlegible Regular"/>
        <scheme val="none"/>
      </font>
      <alignment horizontal="general" vertical="top" textRotation="0" wrapText="1" indent="0" justifyLastLine="0" shrinkToFit="0" readingOrder="0"/>
      <protection locked="0"/>
    </dxf>
    <dxf>
      <font>
        <strike val="0"/>
        <outline val="0"/>
        <shadow val="0"/>
        <u val="none"/>
        <vertAlign val="baseline"/>
        <sz val="11"/>
        <name val="Atkinson Hyperlegible Regular"/>
        <scheme val="none"/>
      </font>
      <alignment horizontal="general" vertical="top" textRotation="0" wrapText="1" indent="0" justifyLastLine="0" shrinkToFit="0" readingOrder="0"/>
      <protection locked="0"/>
    </dxf>
    <dxf>
      <font>
        <strike val="0"/>
        <outline val="0"/>
        <shadow val="0"/>
        <u val="none"/>
        <vertAlign val="baseline"/>
        <sz val="11"/>
        <name val="Atkinson Hyperlegible Regular"/>
        <scheme val="none"/>
      </font>
      <alignment horizontal="general" vertical="top" textRotation="0" wrapText="1" indent="0" justifyLastLine="0" shrinkToFit="0" readingOrder="0"/>
      <protection locked="0"/>
    </dxf>
    <dxf>
      <font>
        <strike val="0"/>
        <outline val="0"/>
        <shadow val="0"/>
        <u val="none"/>
        <vertAlign val="baseline"/>
        <sz val="11"/>
        <name val="Atkinson Hyperlegible Regular"/>
        <scheme val="none"/>
      </font>
      <alignment horizontal="general" vertical="top" textRotation="0" wrapText="1" indent="0" justifyLastLine="0" shrinkToFit="0" readingOrder="0"/>
      <protection locked="0"/>
    </dxf>
    <dxf>
      <font>
        <strike val="0"/>
        <outline val="0"/>
        <shadow val="0"/>
        <u val="none"/>
        <vertAlign val="baseline"/>
        <sz val="11"/>
        <name val="Atkinson Hyperlegible Regular"/>
        <scheme val="none"/>
      </font>
      <numFmt numFmtId="0" formatCode="General"/>
      <alignment horizontal="general" vertical="top" textRotation="0" wrapText="1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1"/>
        <name val="Atkinson Hyperlegible Regular"/>
        <scheme val="none"/>
      </font>
      <numFmt numFmtId="0" formatCode="General"/>
      <alignment horizontal="general" vertical="top" textRotation="0" wrapText="1" indent="0" justifyLastLine="0" shrinkToFit="0" readingOrder="0"/>
      <protection locked="0"/>
    </dxf>
    <dxf>
      <font>
        <strike val="0"/>
        <outline val="0"/>
        <shadow val="0"/>
        <u val="none"/>
        <vertAlign val="baseline"/>
        <sz val="11"/>
        <name val="Atkinson Hyperlegible Regular"/>
        <scheme val="none"/>
      </font>
      <alignment horizontal="general" vertical="top" textRotation="0" wrapText="1" indent="0" justifyLastLine="0" shrinkToFit="0" readingOrder="0"/>
      <protection locked="0"/>
    </dxf>
    <dxf>
      <font>
        <strike val="0"/>
        <outline val="0"/>
        <shadow val="0"/>
        <u val="none"/>
        <vertAlign val="baseline"/>
        <sz val="11"/>
        <name val="Atkinson Hyperlegible Regular"/>
        <scheme val="none"/>
      </font>
      <alignment horizontal="general" vertical="top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name val="Atkinson Hyperlegible Regular"/>
        <scheme val="none"/>
      </font>
      <alignment horizontal="general" vertical="top" textRotation="0" wrapText="1" indent="0" justifyLastLine="0" shrinkToFit="0" readingOrder="0"/>
      <protection locked="0"/>
    </dxf>
    <dxf>
      <font>
        <strike val="0"/>
        <outline val="0"/>
        <shadow val="0"/>
        <u val="none"/>
        <vertAlign val="baseline"/>
        <sz val="11"/>
        <name val="Atkinson Hyperlegible Regular"/>
        <scheme val="none"/>
      </font>
      <numFmt numFmtId="0" formatCode="General"/>
      <alignment horizontal="general" vertical="top" textRotation="0" wrapText="1" indent="0" justifyLastLine="0" shrinkToFit="0" readingOrder="0"/>
      <protection locked="0"/>
    </dxf>
    <dxf>
      <font>
        <strike val="0"/>
        <outline val="0"/>
        <shadow val="0"/>
        <u val="none"/>
        <vertAlign val="baseline"/>
        <sz val="11"/>
        <name val="Atkinson Hyperlegible Regular"/>
        <scheme val="none"/>
      </font>
      <numFmt numFmtId="164" formatCode="dd/mm/yyyy"/>
      <alignment horizontal="general" vertical="top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name val="Atkinson Hyperlegible Regular"/>
        <scheme val="none"/>
      </font>
      <numFmt numFmtId="164" formatCode="dd/mm/yyyy"/>
      <alignment horizontal="general" vertical="top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name val="Atkinson Hyperlegible Regular"/>
        <scheme val="none"/>
      </font>
      <numFmt numFmtId="164" formatCode="dd/mm/yyyy"/>
      <alignment horizontal="general" vertical="top" textRotation="0" indent="0" justifyLastLine="0" shrinkToFit="0" readingOrder="0"/>
      <protection locked="0"/>
    </dxf>
    <dxf>
      <font>
        <strike val="0"/>
        <outline val="0"/>
        <shadow val="0"/>
        <u val="none"/>
        <vertAlign val="baseline"/>
        <sz val="11"/>
        <name val="Atkinson Hyperlegible Regular"/>
        <scheme val="none"/>
      </font>
      <alignment horizontal="general" vertical="top" textRotation="0" indent="0" justifyLastLine="0" shrinkToFit="0" readingOrder="0"/>
      <protection locked="0"/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495300</xdr:colOff>
      <xdr:row>16</xdr:row>
      <xdr:rowOff>38100</xdr:rowOff>
    </xdr:from>
    <xdr:to>
      <xdr:col>9</xdr:col>
      <xdr:colOff>812800</xdr:colOff>
      <xdr:row>57</xdr:row>
      <xdr:rowOff>64008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6132F34-6D36-59DB-07D0-D29DC1D2D2B4}"/>
            </a:ext>
          </a:extLst>
        </xdr:cNvPr>
        <xdr:cNvSpPr txBox="1"/>
      </xdr:nvSpPr>
      <xdr:spPr>
        <a:xfrm>
          <a:off x="1536700" y="3225800"/>
          <a:ext cx="8115300" cy="783640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800" b="1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Guide to Using the Risk Register </a:t>
          </a:r>
        </a:p>
        <a:p>
          <a:endParaRPr lang="en-AU" sz="1100" b="1" i="0" u="none" strike="noStrike">
            <a:solidFill>
              <a:schemeClr val="dk1"/>
            </a:solidFill>
            <a:effectLst/>
            <a:latin typeface="Atkinson Hyperlegible" pitchFamily="2" charset="77"/>
            <a:ea typeface="+mn-ea"/>
            <a:cs typeface="+mn-cs"/>
          </a:endParaRPr>
        </a:p>
        <a:p>
          <a:r>
            <a:rPr lang="en-AU" sz="1100" b="1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Purpose of the Risk Register</a:t>
          </a:r>
        </a:p>
        <a:p>
          <a:r>
            <a:rPr lang="en-AU" sz="1100" b="0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The Risk Register is a structured tool for cataloguing risks and their mitigation strategies, ensuring that risk management practices are consistent with the ISO 31000 standard. It provides a centralized record of identified risks, their potential impact, likelihood, and the actions taken to reduce or manage them. This approach supports informed decision-making, accountability, and continuous improvement across projects and operations.</a:t>
          </a:r>
        </a:p>
        <a:p>
          <a:br>
            <a:rPr lang="en-AU" sz="1100" b="0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</a:br>
          <a:endParaRPr lang="en-AU" sz="1100" b="0" i="0" u="none" strike="noStrike">
            <a:solidFill>
              <a:schemeClr val="dk1"/>
            </a:solidFill>
            <a:effectLst/>
            <a:latin typeface="Atkinson Hyperlegible" pitchFamily="2" charset="77"/>
            <a:ea typeface="+mn-ea"/>
            <a:cs typeface="+mn-cs"/>
          </a:endParaRPr>
        </a:p>
        <a:p>
          <a:r>
            <a:rPr lang="en-AU" sz="1600" b="1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Key Components:</a:t>
          </a:r>
        </a:p>
        <a:p>
          <a:endParaRPr lang="en-AU" sz="1600" b="1" i="0" u="none" strike="noStrike">
            <a:solidFill>
              <a:schemeClr val="dk1"/>
            </a:solidFill>
            <a:effectLst/>
            <a:latin typeface="Atkinson Hyperlegible" pitchFamily="2" charset="77"/>
            <a:ea typeface="+mn-ea"/>
            <a:cs typeface="+mn-cs"/>
          </a:endParaRPr>
        </a:p>
        <a:p>
          <a:r>
            <a:rPr lang="en-AU" sz="1400" b="1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Risk Identification</a:t>
          </a:r>
          <a:br>
            <a:rPr lang="en-AU" sz="1100" b="0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</a:br>
          <a:r>
            <a:rPr lang="en-AU" sz="1100" b="0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Each row in the </a:t>
          </a:r>
          <a:r>
            <a:rPr lang="en-AU" sz="1100" b="1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Risk Register</a:t>
          </a:r>
          <a:r>
            <a:rPr lang="en-AU" sz="1100" b="0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 tab represents a unique risk. Capture details such as:</a:t>
          </a:r>
        </a:p>
        <a:p>
          <a:pPr lvl="1"/>
          <a:r>
            <a:rPr lang="en-AU" sz="1100" b="1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Category</a:t>
          </a:r>
          <a:r>
            <a:rPr lang="en-AU" sz="1100" b="0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: Governance, operational, financial, etc.</a:t>
          </a:r>
        </a:p>
        <a:p>
          <a:pPr lvl="1"/>
          <a:r>
            <a:rPr lang="en-AU" sz="1100" b="1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Description and Triggers</a:t>
          </a:r>
          <a:r>
            <a:rPr lang="en-AU" sz="1100" b="0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: Clearly define what could cause the risk.</a:t>
          </a:r>
        </a:p>
        <a:p>
          <a:pPr lvl="1"/>
          <a:r>
            <a:rPr lang="en-AU" sz="1100" b="1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Impact on Organization</a:t>
          </a:r>
          <a:r>
            <a:rPr lang="en-AU" sz="1100" b="0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: Outline potential consequences if the risk occurs.</a:t>
          </a:r>
        </a:p>
        <a:p>
          <a:endParaRPr lang="en-AU" sz="1100" b="1" i="0" u="none" strike="noStrike">
            <a:solidFill>
              <a:schemeClr val="dk1"/>
            </a:solidFill>
            <a:effectLst/>
            <a:latin typeface="Atkinson Hyperlegible" pitchFamily="2" charset="77"/>
            <a:ea typeface="+mn-ea"/>
            <a:cs typeface="+mn-cs"/>
          </a:endParaRPr>
        </a:p>
        <a:p>
          <a:r>
            <a:rPr lang="en-AU" sz="1400" b="1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Risk Assessment</a:t>
          </a:r>
          <a:br>
            <a:rPr lang="en-AU" sz="1100" b="0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</a:br>
          <a:r>
            <a:rPr lang="en-AU" sz="1100" b="0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Use the </a:t>
          </a:r>
          <a:r>
            <a:rPr lang="en-AU" sz="1100" b="1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Likelihood</a:t>
          </a:r>
          <a:r>
            <a:rPr lang="en-AU" sz="1100" b="0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 and </a:t>
          </a:r>
          <a:r>
            <a:rPr lang="en-AU" sz="1100" b="1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Consequences</a:t>
          </a:r>
          <a:r>
            <a:rPr lang="en-AU" sz="1100" b="0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 fields to assess risk severity before mitigation. The sheet will automatically calculate the combined risk rating:</a:t>
          </a:r>
        </a:p>
        <a:p>
          <a:pPr lvl="1"/>
          <a:r>
            <a:rPr lang="en-AU" sz="1100" b="1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Extreme (Red)</a:t>
          </a:r>
          <a:r>
            <a:rPr lang="en-AU" sz="1100" b="0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: Requires immediate and ongoing action.</a:t>
          </a:r>
        </a:p>
        <a:p>
          <a:pPr lvl="1"/>
          <a:r>
            <a:rPr lang="en-AU" sz="1100" b="1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Moderate (Amber)</a:t>
          </a:r>
          <a:r>
            <a:rPr lang="en-AU" sz="1100" b="0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: Actions agreed and monitored.</a:t>
          </a:r>
        </a:p>
        <a:p>
          <a:pPr lvl="1"/>
          <a:r>
            <a:rPr lang="en-AU" sz="1100" b="1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Minor (Green)</a:t>
          </a:r>
          <a:r>
            <a:rPr lang="en-AU" sz="1100" b="0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: Watching brief.</a:t>
          </a:r>
        </a:p>
        <a:p>
          <a:endParaRPr lang="en-AU" sz="1100" b="1" i="0" u="none" strike="noStrike">
            <a:solidFill>
              <a:schemeClr val="dk1"/>
            </a:solidFill>
            <a:effectLst/>
            <a:latin typeface="Atkinson Hyperlegible" pitchFamily="2" charset="77"/>
            <a:ea typeface="+mn-ea"/>
            <a:cs typeface="+mn-cs"/>
          </a:endParaRPr>
        </a:p>
        <a:p>
          <a:r>
            <a:rPr lang="en-AU" sz="1400" b="1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Risk Response and Mitigation</a:t>
          </a:r>
          <a:br>
            <a:rPr lang="en-AU" sz="1100" b="0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</a:br>
          <a:r>
            <a:rPr lang="en-AU" sz="1100" b="0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Document the chosen response strategy (e.g. avoid, share, change likelihood) and list mitigation actions. Assign responsibility for implementation and update the </a:t>
          </a:r>
          <a:r>
            <a:rPr lang="en-AU" sz="1100" b="1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Mitigation Status</a:t>
          </a:r>
          <a:r>
            <a:rPr lang="en-AU" sz="1100" b="0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 regularly (e.g., In progress, Implemented and Monitoring).</a:t>
          </a:r>
        </a:p>
        <a:p>
          <a:endParaRPr lang="en-AU" sz="1100" b="0" i="0" u="none" strike="noStrike">
            <a:solidFill>
              <a:schemeClr val="dk1"/>
            </a:solidFill>
            <a:effectLst/>
            <a:latin typeface="Atkinson Hyperlegible" pitchFamily="2" charset="77"/>
            <a:ea typeface="+mn-ea"/>
            <a:cs typeface="+mn-cs"/>
          </a:endParaRPr>
        </a:p>
        <a:p>
          <a:r>
            <a:rPr lang="en-AU" sz="1400" b="1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Post-Mitigation Review</a:t>
          </a:r>
          <a:br>
            <a:rPr lang="en-AU" sz="1100" b="0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</a:br>
          <a:r>
            <a:rPr lang="en-AU" sz="1100" b="0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Reassess likelihood and consequences after mitigation to determine residual risk. This demonstrates the effectiveness of controls and supports ISO 31000’s principle of continual improvement.</a:t>
          </a:r>
        </a:p>
        <a:p>
          <a:endParaRPr lang="en-AU" sz="1100" b="0" i="0" u="none" strike="noStrike">
            <a:solidFill>
              <a:schemeClr val="dk1"/>
            </a:solidFill>
            <a:effectLst/>
            <a:latin typeface="Atkinson Hyperlegible" pitchFamily="2" charset="77"/>
            <a:ea typeface="+mn-ea"/>
            <a:cs typeface="+mn-cs"/>
          </a:endParaRPr>
        </a:p>
        <a:p>
          <a:r>
            <a:rPr lang="en-AU" sz="1600" b="1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Best Practices for ISO 31000 Compliance</a:t>
          </a:r>
        </a:p>
        <a:p>
          <a:r>
            <a:rPr lang="en-AU" sz="1100" b="1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Integrate Risk Management into Decision-Making</a:t>
          </a:r>
          <a:r>
            <a:rPr lang="en-AU" sz="1100" b="0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: Use the register as a live document during planning and review meetings.</a:t>
          </a:r>
        </a:p>
        <a:p>
          <a:r>
            <a:rPr lang="en-AU" sz="1100" b="1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Maintain Accountability</a:t>
          </a:r>
          <a:r>
            <a:rPr lang="en-AU" sz="1100" b="0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: Assign clear ownership for each mitigation strategy.</a:t>
          </a:r>
        </a:p>
        <a:p>
          <a:r>
            <a:rPr lang="en-AU" sz="1100" b="1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Communicate and Consult</a:t>
          </a:r>
          <a:r>
            <a:rPr lang="en-AU" sz="1100" b="0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: Share updates with stakeholders to ensure transparency.</a:t>
          </a:r>
        </a:p>
        <a:p>
          <a:r>
            <a:rPr lang="en-AU" sz="1100" b="1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Monitor and Review</a:t>
          </a:r>
          <a:r>
            <a:rPr lang="en-AU" sz="1100" b="0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: Regularly update the register and dashboard to reflect changes in risk status or project context.</a:t>
          </a:r>
        </a:p>
        <a:p>
          <a:endParaRPr lang="en-AU" sz="1100" b="0" i="0" u="none" strike="noStrike">
            <a:solidFill>
              <a:schemeClr val="dk1"/>
            </a:solidFill>
            <a:effectLst/>
            <a:latin typeface="Atkinson Hyperlegible" pitchFamily="2" charset="77"/>
            <a:ea typeface="+mn-ea"/>
            <a:cs typeface="+mn-cs"/>
          </a:endParaRPr>
        </a:p>
        <a:p>
          <a:endParaRPr lang="en-GB" sz="1100">
            <a:latin typeface="Atkinson Hyperlegible" pitchFamily="2" charset="77"/>
          </a:endParaRPr>
        </a:p>
        <a:p>
          <a:r>
            <a:rPr lang="en-GB" sz="1100" i="1">
              <a:latin typeface="Atkinson Hyperlegible" pitchFamily="2" charset="77"/>
            </a:rPr>
            <a:t>This risk register was</a:t>
          </a:r>
          <a:r>
            <a:rPr lang="en-GB" sz="1100" i="1" baseline="0">
              <a:latin typeface="Atkinson Hyperlegible" pitchFamily="2" charset="77"/>
            </a:rPr>
            <a:t> developed by Iris Ethics (https://www.irisethics.com.au) and is free for people to use and modify. We want to encourage good practices. If you like it, please check out our other resources and services.</a:t>
          </a:r>
          <a:endParaRPr lang="en-GB" sz="1100" i="1">
            <a:latin typeface="Atkinson Hyperlegible" pitchFamily="2" charset="77"/>
          </a:endParaRPr>
        </a:p>
      </xdr:txBody>
    </xdr:sp>
    <xdr:clientData/>
  </xdr:twoCellAnchor>
  <xdr:twoCellAnchor>
    <xdr:from>
      <xdr:col>7</xdr:col>
      <xdr:colOff>0</xdr:colOff>
      <xdr:row>1</xdr:row>
      <xdr:rowOff>0</xdr:rowOff>
    </xdr:from>
    <xdr:to>
      <xdr:col>10</xdr:col>
      <xdr:colOff>812800</xdr:colOff>
      <xdr:row>11</xdr:row>
      <xdr:rowOff>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B3833F51-BE21-45B7-997E-77D857CC9CB8}"/>
            </a:ext>
          </a:extLst>
        </xdr:cNvPr>
        <xdr:cNvSpPr txBox="1"/>
      </xdr:nvSpPr>
      <xdr:spPr>
        <a:xfrm>
          <a:off x="7188200" y="203200"/>
          <a:ext cx="3289300" cy="2032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800" b="1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How to Use the Dashboard</a:t>
          </a:r>
        </a:p>
        <a:p>
          <a:endParaRPr lang="en-AU" sz="1100" b="0" i="0" u="none" strike="noStrike">
            <a:solidFill>
              <a:schemeClr val="dk1"/>
            </a:solidFill>
            <a:effectLst/>
            <a:latin typeface="Atkinson Hyperlegible" pitchFamily="2" charset="77"/>
            <a:ea typeface="+mn-ea"/>
            <a:cs typeface="+mn-cs"/>
          </a:endParaRPr>
        </a:p>
        <a:p>
          <a:r>
            <a:rPr lang="en-AU" sz="1100" b="0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The table</a:t>
          </a:r>
          <a:r>
            <a:rPr lang="en-AU" sz="1100" b="0" i="0" u="none" strike="noStrike" baseline="0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 on the left </a:t>
          </a:r>
          <a:r>
            <a:rPr lang="en-AU" sz="1100" b="0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provides a summary of risk ratings and mitigation progress:</a:t>
          </a:r>
        </a:p>
        <a:p>
          <a:endParaRPr lang="en-AU" sz="1100" b="1" i="0" u="none" strike="noStrike">
            <a:solidFill>
              <a:schemeClr val="dk1"/>
            </a:solidFill>
            <a:effectLst/>
            <a:latin typeface="Atkinson Hyperlegible" pitchFamily="2" charset="77"/>
            <a:ea typeface="+mn-ea"/>
            <a:cs typeface="+mn-cs"/>
          </a:endParaRPr>
        </a:p>
        <a:p>
          <a:r>
            <a:rPr lang="en-AU" sz="1100" b="1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Pre- and Post-Mitigation Risk Ratings</a:t>
          </a:r>
          <a:r>
            <a:rPr lang="en-AU" sz="1100" b="0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: Track how mitigation reduces exposure.</a:t>
          </a:r>
        </a:p>
        <a:p>
          <a:endParaRPr lang="en-AU" sz="1100" b="1" i="0" u="none" strike="noStrike">
            <a:solidFill>
              <a:schemeClr val="dk1"/>
            </a:solidFill>
            <a:effectLst/>
            <a:latin typeface="Atkinson Hyperlegible" pitchFamily="2" charset="77"/>
            <a:ea typeface="+mn-ea"/>
            <a:cs typeface="+mn-cs"/>
          </a:endParaRPr>
        </a:p>
        <a:p>
          <a:r>
            <a:rPr lang="en-AU" sz="1100" b="1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Risk Status Overview</a:t>
          </a:r>
          <a:r>
            <a:rPr lang="en-AU" sz="1100" b="0" i="0" u="none" strike="noStrike">
              <a:solidFill>
                <a:schemeClr val="dk1"/>
              </a:solidFill>
              <a:effectLst/>
              <a:latin typeface="Atkinson Hyperlegible" pitchFamily="2" charset="77"/>
              <a:ea typeface="+mn-ea"/>
              <a:cs typeface="+mn-cs"/>
            </a:rPr>
            <a:t>: Monitor implementation progress across all risks.</a:t>
          </a:r>
        </a:p>
        <a:p>
          <a:endParaRPr lang="en-GB" sz="1100"/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le1" displayName="Table1" ref="A1:V54" totalsRowShown="0" headerRowDxfId="0" dataDxfId="1">
  <autoFilter ref="A1:V54" xr:uid="{00000000-0009-0000-0100-000001000000}"/>
  <sortState xmlns:xlrd2="http://schemas.microsoft.com/office/spreadsheetml/2017/richdata2" ref="A2:V54">
    <sortCondition ref="A1:A54"/>
  </sortState>
  <tableColumns count="22">
    <tableColumn id="1" xr3:uid="{00000000-0010-0000-0100-000001000000}" name="ID" dataDxfId="23"/>
    <tableColumn id="2" xr3:uid="{00000000-0010-0000-0100-000002000000}" name="Date added" dataDxfId="22"/>
    <tableColumn id="19" xr3:uid="{00000000-0010-0000-0100-000013000000}" name="Added by" dataDxfId="21"/>
    <tableColumn id="20" xr3:uid="{00000000-0010-0000-0100-000014000000}" name="Category" dataDxfId="20"/>
    <tableColumn id="3" xr3:uid="{00000000-0010-0000-0100-000003000000}" name="Description of Risk (including risk triggers)" dataDxfId="19"/>
    <tableColumn id="4" xr3:uid="{00000000-0010-0000-0100-000004000000}" name="Impact on Project" dataDxfId="18"/>
    <tableColumn id="25" xr3:uid="{00000000-0010-0000-0100-000019000000}" name="Area of Project" dataDxfId="17"/>
    <tableColumn id="5" xr3:uid="{00000000-0010-0000-0100-000005000000}" name="Likelihood (no mitigation)" dataDxfId="16"/>
    <tableColumn id="7" xr3:uid="{00000000-0010-0000-0100-000007000000}" name="Consequences (no mitigation)" dataDxfId="15"/>
    <tableColumn id="9" xr3:uid="{00000000-0010-0000-0100-000009000000}" name="Combined risk (no mitigation)" dataDxfId="14"/>
    <tableColumn id="10" xr3:uid="{00000000-0010-0000-0100-00000A000000}" name="Risk response" dataDxfId="13"/>
    <tableColumn id="11" xr3:uid="{00000000-0010-0000-0100-00000B000000}" name="Mitigation strategies" dataDxfId="12"/>
    <tableColumn id="12" xr3:uid="{00000000-0010-0000-0100-00000C000000}" name="Responsibility for mitigation" dataDxfId="11"/>
    <tableColumn id="13" xr3:uid="{00000000-0010-0000-0100-00000D000000}" name="Mitigation status" dataDxfId="10"/>
    <tableColumn id="14" xr3:uid="{00000000-0010-0000-0100-00000E000000}" name="Likelihood (with mitigation)" dataDxfId="9"/>
    <tableColumn id="15" xr3:uid="{00000000-0010-0000-0100-00000F000000}" name="Consequences (with mitigation)" dataDxfId="8"/>
    <tableColumn id="16" xr3:uid="{00000000-0010-0000-0100-000010000000}" name="Combined risk (with mitigation)" dataDxfId="7"/>
    <tableColumn id="21" xr3:uid="{00000000-0010-0000-0100-000015000000}" name="Has occurred" dataDxfId="6"/>
    <tableColumn id="22" xr3:uid="{00000000-0010-0000-0100-000016000000}" name="Date first occurred" dataDxfId="5"/>
    <tableColumn id="23" xr3:uid="{00000000-0010-0000-0100-000017000000}" name="Response action" dataDxfId="4"/>
    <tableColumn id="24" xr3:uid="{00000000-0010-0000-0100-000018000000}" name="Response outcome" dataDxfId="3"/>
    <tableColumn id="29" xr3:uid="{00000000-0010-0000-0100-00001D000000}" name="Notes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ARTD_20151015">
  <a:themeElements>
    <a:clrScheme name="ARTD">
      <a:dk1>
        <a:srgbClr val="08193E"/>
      </a:dk1>
      <a:lt1>
        <a:srgbClr val="FFFFFF"/>
      </a:lt1>
      <a:dk2>
        <a:srgbClr val="FFFFFF"/>
      </a:dk2>
      <a:lt2>
        <a:srgbClr val="FFFFFF"/>
      </a:lt2>
      <a:accent1>
        <a:srgbClr val="08193E"/>
      </a:accent1>
      <a:accent2>
        <a:srgbClr val="838C96"/>
      </a:accent2>
      <a:accent3>
        <a:srgbClr val="EB7633"/>
      </a:accent3>
      <a:accent4>
        <a:srgbClr val="F2CEA1"/>
      </a:accent4>
      <a:accent5>
        <a:srgbClr val="A7B27E"/>
      </a:accent5>
      <a:accent6>
        <a:srgbClr val="E1E5D4"/>
      </a:accent6>
      <a:hlink>
        <a:srgbClr val="08193E"/>
      </a:hlink>
      <a:folHlink>
        <a:srgbClr val="0070C0"/>
      </a:folHlink>
    </a:clrScheme>
    <a:fontScheme name="ARTD_2015">
      <a:majorFont>
        <a:latin typeface="Segoe UI"/>
        <a:ea typeface=""/>
        <a:cs typeface="Arial"/>
      </a:majorFont>
      <a:minorFont>
        <a:latin typeface="Segoe UI"/>
        <a:ea typeface="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6FF35-28D2-DF4A-9F53-C4293E501A92}">
  <dimension ref="A1:F11"/>
  <sheetViews>
    <sheetView tabSelected="1" workbookViewId="0">
      <selection activeCell="P20" sqref="P20"/>
    </sheetView>
  </sheetViews>
  <sheetFormatPr baseColWidth="10" defaultRowHeight="15"/>
  <cols>
    <col min="1" max="1" width="13.6640625" style="18" bestFit="1" customWidth="1"/>
    <col min="2" max="2" width="26.5" style="18" customWidth="1"/>
    <col min="3" max="16384" width="10.83203125" style="18"/>
  </cols>
  <sheetData>
    <row r="1" spans="1:6" ht="16">
      <c r="A1" s="45" t="s">
        <v>82</v>
      </c>
      <c r="B1" s="45"/>
      <c r="C1" s="46" t="s">
        <v>71</v>
      </c>
      <c r="D1" s="46"/>
      <c r="E1" s="46" t="s">
        <v>72</v>
      </c>
      <c r="F1" s="46"/>
    </row>
    <row r="2" spans="1:6" ht="16">
      <c r="A2" s="45"/>
      <c r="B2" s="45"/>
      <c r="C2" s="48" t="s">
        <v>68</v>
      </c>
      <c r="D2" s="48" t="s">
        <v>69</v>
      </c>
      <c r="E2" s="48" t="s">
        <v>68</v>
      </c>
      <c r="F2" s="48" t="s">
        <v>69</v>
      </c>
    </row>
    <row r="3" spans="1:6" ht="16">
      <c r="A3" s="46" t="s">
        <v>67</v>
      </c>
      <c r="B3" s="47" t="s">
        <v>32</v>
      </c>
      <c r="C3" s="18">
        <f>COUNTIF('Risk register'!Q:Q,'Dashboard and Guide'!B3)</f>
        <v>0</v>
      </c>
      <c r="D3" s="19">
        <f>C3/SUM($C$3:$C$5)</f>
        <v>0</v>
      </c>
      <c r="E3" s="18">
        <f>COUNTIF('Risk register'!J:J,'Dashboard and Guide'!B3)</f>
        <v>0</v>
      </c>
      <c r="F3" s="19">
        <f>E3/SUM($C$3:$C$5)</f>
        <v>0</v>
      </c>
    </row>
    <row r="4" spans="1:6" ht="16">
      <c r="A4" s="46"/>
      <c r="B4" s="47" t="s">
        <v>29</v>
      </c>
      <c r="C4" s="18">
        <f>COUNTIF('Risk register'!Q:Q,'Dashboard and Guide'!B4)</f>
        <v>1</v>
      </c>
      <c r="D4" s="19">
        <f t="shared" ref="D4:D5" si="0">C4/SUM($C$3:$C$5)</f>
        <v>1</v>
      </c>
      <c r="E4" s="18">
        <f>COUNTIF('Risk register'!J:J,'Dashboard and Guide'!B4)</f>
        <v>0</v>
      </c>
      <c r="F4" s="19">
        <f t="shared" ref="F4:F5" si="1">E4/SUM($C$3:$C$5)</f>
        <v>0</v>
      </c>
    </row>
    <row r="5" spans="1:6" ht="16">
      <c r="A5" s="46"/>
      <c r="B5" s="47" t="s">
        <v>25</v>
      </c>
      <c r="C5" s="18">
        <f>COUNTIF('Risk register'!Q:Q,'Dashboard and Guide'!B5)</f>
        <v>0</v>
      </c>
      <c r="D5" s="19">
        <f t="shared" si="0"/>
        <v>0</v>
      </c>
      <c r="E5" s="18">
        <f>COUNTIF('Risk register'!J:J,'Dashboard and Guide'!B5)</f>
        <v>1</v>
      </c>
      <c r="F5" s="19">
        <f t="shared" si="1"/>
        <v>1</v>
      </c>
    </row>
    <row r="6" spans="1:6" ht="16">
      <c r="A6" s="46"/>
    </row>
    <row r="7" spans="1:6" ht="16">
      <c r="A7" s="46"/>
      <c r="C7" s="48" t="s">
        <v>68</v>
      </c>
      <c r="D7" s="48" t="s">
        <v>69</v>
      </c>
    </row>
    <row r="8" spans="1:6" ht="16">
      <c r="A8" s="46" t="s">
        <v>70</v>
      </c>
      <c r="B8" s="47" t="s">
        <v>36</v>
      </c>
      <c r="C8" s="18">
        <f>COUNTIF('Risk register'!N:N,'Dashboard and Guide'!B8)</f>
        <v>0</v>
      </c>
      <c r="D8" s="19">
        <f>C8/SUM($C$8:$C$11)</f>
        <v>0</v>
      </c>
    </row>
    <row r="9" spans="1:6" ht="16">
      <c r="A9" s="46"/>
      <c r="B9" s="47" t="s">
        <v>27</v>
      </c>
      <c r="C9" s="18">
        <f>COUNTIF('Risk register'!N:N,'Dashboard and Guide'!B9)</f>
        <v>1</v>
      </c>
      <c r="D9" s="19">
        <f t="shared" ref="D9:D11" si="2">C9/SUM($C$8:$C$11)</f>
        <v>1</v>
      </c>
    </row>
    <row r="10" spans="1:6" ht="16">
      <c r="A10" s="46"/>
      <c r="B10" s="47" t="s">
        <v>65</v>
      </c>
      <c r="C10" s="18">
        <f>COUNTIF('Risk register'!N:N,'Dashboard and Guide'!B10)</f>
        <v>0</v>
      </c>
      <c r="D10" s="19">
        <f t="shared" si="2"/>
        <v>0</v>
      </c>
    </row>
    <row r="11" spans="1:6" ht="16">
      <c r="A11" s="46"/>
      <c r="B11" s="47" t="s">
        <v>66</v>
      </c>
      <c r="C11" s="18">
        <f>COUNTIF('Risk register'!N:N,'Dashboard and Guide'!B11)</f>
        <v>0</v>
      </c>
      <c r="D11" s="19">
        <f t="shared" si="2"/>
        <v>0</v>
      </c>
    </row>
  </sheetData>
  <sheetProtection sheet="1" objects="1" scenarios="1"/>
  <mergeCells count="1">
    <mergeCell ref="A1:B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54"/>
  <sheetViews>
    <sheetView zoomScaleNormal="100" workbookViewId="0">
      <pane xSplit="5" ySplit="1" topLeftCell="F2" activePane="bottomRight" state="frozen"/>
      <selection pane="topRight" activeCell="F1" sqref="F1"/>
      <selection pane="bottomLeft" activeCell="A2" sqref="A2"/>
      <selection pane="bottomRight" activeCell="E60" sqref="E60"/>
    </sheetView>
  </sheetViews>
  <sheetFormatPr baseColWidth="10" defaultColWidth="8.6640625" defaultRowHeight="16" outlineLevelCol="1"/>
  <cols>
    <col min="1" max="1" width="5.6640625" style="1" customWidth="1"/>
    <col min="2" max="2" width="12.6640625" style="1" customWidth="1"/>
    <col min="3" max="3" width="14.1640625" style="1" bestFit="1" customWidth="1"/>
    <col min="4" max="4" width="14.1640625" style="1" customWidth="1"/>
    <col min="5" max="5" width="37.6640625" style="1" customWidth="1"/>
    <col min="6" max="7" width="25.6640625" style="1" customWidth="1"/>
    <col min="8" max="8" width="24.33203125" style="1" customWidth="1" outlineLevel="1"/>
    <col min="9" max="9" width="19.1640625" style="1" customWidth="1" outlineLevel="1"/>
    <col min="10" max="10" width="27.6640625" style="2" customWidth="1" outlineLevel="1"/>
    <col min="11" max="11" width="13.83203125" style="1" customWidth="1"/>
    <col min="12" max="12" width="31.83203125" style="1" customWidth="1"/>
    <col min="13" max="13" width="26.1640625" style="1" customWidth="1"/>
    <col min="14" max="14" width="16.6640625" style="1" customWidth="1"/>
    <col min="15" max="15" width="17.33203125" style="1" customWidth="1" outlineLevel="1"/>
    <col min="16" max="16" width="16.83203125" style="1" customWidth="1" outlineLevel="1"/>
    <col min="17" max="17" width="29" style="1" customWidth="1" outlineLevel="1"/>
    <col min="18" max="18" width="10.6640625" style="1" bestFit="1" customWidth="1"/>
    <col min="19" max="19" width="11.33203125" style="1" bestFit="1" customWidth="1"/>
    <col min="20" max="20" width="31.6640625" style="1" customWidth="1"/>
    <col min="21" max="21" width="25" style="1" customWidth="1"/>
    <col min="22" max="22" width="52.1640625" style="1" customWidth="1"/>
    <col min="23" max="23" width="55.6640625" style="1" customWidth="1"/>
    <col min="24" max="16384" width="8.6640625" style="1"/>
  </cols>
  <sheetData>
    <row r="1" spans="1:22" s="17" customFormat="1" ht="33" customHeight="1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80</v>
      </c>
      <c r="G1" s="8" t="s">
        <v>81</v>
      </c>
      <c r="H1" s="8" t="s">
        <v>5</v>
      </c>
      <c r="I1" s="8" t="s">
        <v>6</v>
      </c>
      <c r="J1" s="11" t="s">
        <v>7</v>
      </c>
      <c r="K1" s="8" t="s">
        <v>8</v>
      </c>
      <c r="L1" s="8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15</v>
      </c>
      <c r="S1" s="8" t="s">
        <v>16</v>
      </c>
      <c r="T1" s="8" t="s">
        <v>17</v>
      </c>
      <c r="U1" s="8" t="s">
        <v>18</v>
      </c>
      <c r="V1" s="8" t="s">
        <v>19</v>
      </c>
    </row>
    <row r="2" spans="1:22" ht="80">
      <c r="A2" s="3">
        <v>1</v>
      </c>
      <c r="B2" s="4">
        <v>46023</v>
      </c>
      <c r="C2" s="5" t="s">
        <v>77</v>
      </c>
      <c r="D2" s="5" t="s">
        <v>20</v>
      </c>
      <c r="E2" s="6" t="s">
        <v>21</v>
      </c>
      <c r="F2" s="6" t="s">
        <v>78</v>
      </c>
      <c r="G2" s="6" t="s">
        <v>22</v>
      </c>
      <c r="H2" s="6" t="s">
        <v>23</v>
      </c>
      <c r="I2" s="6" t="s">
        <v>24</v>
      </c>
      <c r="J2" s="7" t="str" cm="1">
        <f t="array" ref="J2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Extreme</v>
      </c>
      <c r="K2" s="6" t="s">
        <v>26</v>
      </c>
      <c r="L2" s="6" t="s">
        <v>79</v>
      </c>
      <c r="M2" s="6" t="s">
        <v>22</v>
      </c>
      <c r="N2" s="6" t="s">
        <v>27</v>
      </c>
      <c r="O2" s="6" t="s">
        <v>28</v>
      </c>
      <c r="P2" s="6" t="s">
        <v>29</v>
      </c>
      <c r="Q2" s="7" t="str" cm="1">
        <f t="array" ref="Q2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Moderate</v>
      </c>
      <c r="R2" s="6" t="s">
        <v>30</v>
      </c>
      <c r="S2" s="5"/>
      <c r="T2" s="6"/>
      <c r="U2" s="6"/>
      <c r="V2" s="6"/>
    </row>
    <row r="3" spans="1:22">
      <c r="A3" s="3">
        <v>2</v>
      </c>
      <c r="B3" s="4"/>
      <c r="C3" s="5"/>
      <c r="D3" s="5"/>
      <c r="E3" s="8"/>
      <c r="F3" s="6"/>
      <c r="G3" s="6"/>
      <c r="H3" s="6"/>
      <c r="I3" s="6"/>
      <c r="J3" s="7" t="e" cm="1">
        <f t="array" ref="J3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3" s="6"/>
      <c r="L3" s="6"/>
      <c r="M3" s="6"/>
      <c r="N3" s="6"/>
      <c r="O3" s="6"/>
      <c r="P3" s="6"/>
      <c r="Q3" s="7" t="e" cm="1">
        <f t="array" ref="Q3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3" s="6"/>
      <c r="S3" s="5"/>
      <c r="T3" s="6"/>
      <c r="U3" s="6"/>
      <c r="V3" s="6"/>
    </row>
    <row r="4" spans="1:22">
      <c r="A4" s="3">
        <v>3</v>
      </c>
      <c r="B4" s="4"/>
      <c r="C4" s="5"/>
      <c r="D4" s="5"/>
      <c r="E4" s="8"/>
      <c r="F4" s="6"/>
      <c r="G4" s="6"/>
      <c r="H4" s="6"/>
      <c r="I4" s="6"/>
      <c r="J4" s="7" t="e" cm="1">
        <f t="array" ref="J4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4" s="6"/>
      <c r="L4" s="6"/>
      <c r="M4" s="6"/>
      <c r="N4" s="6"/>
      <c r="O4" s="6"/>
      <c r="P4" s="6"/>
      <c r="Q4" s="7" t="e" cm="1">
        <f t="array" ref="Q4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4" s="6"/>
      <c r="S4" s="6"/>
      <c r="T4" s="6"/>
      <c r="U4" s="6"/>
      <c r="V4" s="9"/>
    </row>
    <row r="5" spans="1:22">
      <c r="A5" s="3">
        <v>4</v>
      </c>
      <c r="B5" s="4"/>
      <c r="C5" s="5"/>
      <c r="D5" s="5"/>
      <c r="E5" s="8"/>
      <c r="F5" s="6"/>
      <c r="G5" s="6"/>
      <c r="H5" s="6"/>
      <c r="I5" s="6"/>
      <c r="J5" s="7" t="e" cm="1">
        <f t="array" ref="J5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5" s="6"/>
      <c r="L5" s="6"/>
      <c r="M5" s="6"/>
      <c r="N5" s="6"/>
      <c r="O5" s="6"/>
      <c r="P5" s="6"/>
      <c r="Q5" s="7" t="e" cm="1">
        <f t="array" ref="Q5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5" s="6"/>
      <c r="S5" s="5"/>
      <c r="T5" s="6"/>
      <c r="U5" s="6"/>
      <c r="V5" s="6"/>
    </row>
    <row r="6" spans="1:22">
      <c r="A6" s="3">
        <v>5</v>
      </c>
      <c r="B6" s="4"/>
      <c r="C6" s="5"/>
      <c r="D6" s="5"/>
      <c r="E6" s="6"/>
      <c r="F6" s="6"/>
      <c r="G6" s="6"/>
      <c r="H6" s="6"/>
      <c r="I6" s="6"/>
      <c r="J6" s="7" t="e" cm="1">
        <f t="array" ref="J6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6" s="6"/>
      <c r="L6" s="6"/>
      <c r="M6" s="6"/>
      <c r="N6" s="6"/>
      <c r="O6" s="6"/>
      <c r="P6" s="6"/>
      <c r="Q6" s="7" t="e" cm="1">
        <f t="array" ref="Q6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6" s="6"/>
      <c r="S6" s="6"/>
      <c r="T6" s="6"/>
      <c r="U6" s="6"/>
      <c r="V6" s="6"/>
    </row>
    <row r="7" spans="1:22">
      <c r="A7" s="3">
        <v>6</v>
      </c>
      <c r="B7" s="4"/>
      <c r="C7" s="5"/>
      <c r="D7" s="5"/>
      <c r="E7" s="8"/>
      <c r="F7" s="6"/>
      <c r="G7" s="6"/>
      <c r="H7" s="6"/>
      <c r="I7" s="6"/>
      <c r="J7" s="7" t="e" cm="1">
        <f t="array" ref="J7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7" s="6"/>
      <c r="L7" s="6"/>
      <c r="M7" s="6"/>
      <c r="N7" s="6"/>
      <c r="O7" s="6"/>
      <c r="P7" s="6"/>
      <c r="Q7" s="7" t="e" cm="1">
        <f t="array" ref="Q7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7" s="6"/>
      <c r="S7" s="6"/>
      <c r="T7" s="6"/>
      <c r="U7" s="6"/>
      <c r="V7" s="6"/>
    </row>
    <row r="8" spans="1:22">
      <c r="A8" s="3">
        <v>7</v>
      </c>
      <c r="B8" s="4"/>
      <c r="C8" s="5"/>
      <c r="D8" s="5"/>
      <c r="E8" s="8"/>
      <c r="F8" s="6"/>
      <c r="G8" s="6"/>
      <c r="H8" s="6"/>
      <c r="I8" s="6"/>
      <c r="J8" s="7" t="e" cm="1">
        <f t="array" ref="J8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8" s="6"/>
      <c r="L8" s="6"/>
      <c r="M8" s="6"/>
      <c r="N8" s="6"/>
      <c r="O8" s="6"/>
      <c r="P8" s="6"/>
      <c r="Q8" s="7" t="e" cm="1">
        <f t="array" ref="Q8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8" s="6"/>
      <c r="S8" s="5"/>
      <c r="T8" s="6"/>
      <c r="U8" s="6"/>
      <c r="V8" s="6"/>
    </row>
    <row r="9" spans="1:22">
      <c r="A9" s="3">
        <v>8</v>
      </c>
      <c r="B9" s="4"/>
      <c r="C9" s="5"/>
      <c r="D9" s="5"/>
      <c r="E9" s="6"/>
      <c r="F9" s="6"/>
      <c r="G9" s="6"/>
      <c r="H9" s="6"/>
      <c r="I9" s="6"/>
      <c r="J9" s="7" t="e" cm="1">
        <f t="array" ref="J9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9" s="6"/>
      <c r="L9" s="6"/>
      <c r="M9" s="6"/>
      <c r="N9" s="6"/>
      <c r="O9" s="6"/>
      <c r="P9" s="6"/>
      <c r="Q9" s="7" t="e" cm="1">
        <f t="array" ref="Q9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9" s="6"/>
      <c r="S9" s="10"/>
      <c r="T9" s="6"/>
      <c r="U9" s="6"/>
      <c r="V9" s="6"/>
    </row>
    <row r="10" spans="1:22">
      <c r="A10" s="3">
        <v>9</v>
      </c>
      <c r="B10" s="4"/>
      <c r="C10" s="5"/>
      <c r="D10" s="5"/>
      <c r="E10" s="8"/>
      <c r="F10" s="6"/>
      <c r="G10" s="6"/>
      <c r="H10" s="6"/>
      <c r="I10" s="6"/>
      <c r="J10" s="7" t="e" cm="1">
        <f t="array" ref="J10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10" s="6"/>
      <c r="L10" s="6"/>
      <c r="M10" s="6"/>
      <c r="N10" s="6"/>
      <c r="O10" s="6"/>
      <c r="P10" s="6"/>
      <c r="Q10" s="7" t="e" cm="1">
        <f t="array" ref="Q10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10" s="6"/>
      <c r="S10" s="5"/>
      <c r="T10" s="6"/>
      <c r="U10" s="6"/>
      <c r="V10" s="6"/>
    </row>
    <row r="11" spans="1:22">
      <c r="A11" s="3">
        <v>10</v>
      </c>
      <c r="B11" s="4"/>
      <c r="C11" s="5"/>
      <c r="D11" s="5"/>
      <c r="E11" s="8"/>
      <c r="F11" s="6"/>
      <c r="G11" s="6"/>
      <c r="H11" s="6"/>
      <c r="I11" s="6"/>
      <c r="J11" s="7" t="e" cm="1">
        <f t="array" ref="J11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11" s="6"/>
      <c r="L11" s="6"/>
      <c r="M11" s="6"/>
      <c r="N11" s="6"/>
      <c r="O11" s="6"/>
      <c r="P11" s="6"/>
      <c r="Q11" s="7" t="e" cm="1">
        <f t="array" ref="Q11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11" s="6"/>
      <c r="S11" s="6"/>
      <c r="T11" s="6"/>
      <c r="U11" s="6"/>
      <c r="V11" s="6"/>
    </row>
    <row r="12" spans="1:22">
      <c r="A12" s="3">
        <v>11</v>
      </c>
      <c r="B12" s="4"/>
      <c r="C12" s="5"/>
      <c r="D12" s="5"/>
      <c r="E12" s="8"/>
      <c r="F12" s="6"/>
      <c r="G12" s="6"/>
      <c r="H12" s="6"/>
      <c r="I12" s="6"/>
      <c r="J12" s="7" t="e" cm="1">
        <f t="array" ref="J12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12" s="6"/>
      <c r="L12" s="6"/>
      <c r="M12" s="6"/>
      <c r="N12" s="6"/>
      <c r="O12" s="6"/>
      <c r="P12" s="6"/>
      <c r="Q12" s="7" t="e" cm="1">
        <f t="array" ref="Q12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12" s="6"/>
      <c r="S12" s="6"/>
      <c r="T12" s="6"/>
      <c r="U12" s="6"/>
      <c r="V12" s="6"/>
    </row>
    <row r="13" spans="1:22">
      <c r="A13" s="3">
        <v>12</v>
      </c>
      <c r="B13" s="4"/>
      <c r="C13" s="5"/>
      <c r="D13" s="5"/>
      <c r="E13" s="8"/>
      <c r="F13" s="6"/>
      <c r="G13" s="6"/>
      <c r="H13" s="6"/>
      <c r="I13" s="6"/>
      <c r="J13" s="7" t="e" cm="1">
        <f t="array" ref="J13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13" s="6"/>
      <c r="L13" s="6"/>
      <c r="M13" s="6"/>
      <c r="N13" s="6"/>
      <c r="O13" s="6"/>
      <c r="P13" s="6"/>
      <c r="Q13" s="7" t="e" cm="1">
        <f t="array" ref="Q13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13" s="6"/>
      <c r="S13" s="6"/>
      <c r="T13" s="6"/>
      <c r="U13" s="6"/>
      <c r="V13" s="6"/>
    </row>
    <row r="14" spans="1:22">
      <c r="A14" s="3">
        <v>13</v>
      </c>
      <c r="B14" s="4"/>
      <c r="C14" s="5"/>
      <c r="D14" s="5"/>
      <c r="E14" s="6"/>
      <c r="F14" s="6"/>
      <c r="G14" s="6"/>
      <c r="H14" s="6"/>
      <c r="I14" s="6"/>
      <c r="J14" s="7" t="e" cm="1">
        <f t="array" ref="J14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14" s="6"/>
      <c r="L14" s="6"/>
      <c r="M14" s="6"/>
      <c r="N14" s="6"/>
      <c r="O14" s="6"/>
      <c r="P14" s="6"/>
      <c r="Q14" s="7" t="e" cm="1">
        <f t="array" ref="Q14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14" s="6"/>
      <c r="S14" s="5"/>
      <c r="T14" s="6"/>
      <c r="U14" s="6"/>
      <c r="V14" s="6"/>
    </row>
    <row r="15" spans="1:22">
      <c r="A15" s="3">
        <v>14</v>
      </c>
      <c r="B15" s="4"/>
      <c r="C15" s="5"/>
      <c r="D15" s="5"/>
      <c r="E15" s="6"/>
      <c r="F15" s="6"/>
      <c r="G15" s="6"/>
      <c r="H15" s="6"/>
      <c r="I15" s="6"/>
      <c r="J15" s="7" t="e" cm="1">
        <f t="array" ref="J15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15" s="6"/>
      <c r="L15" s="6"/>
      <c r="M15" s="6"/>
      <c r="N15" s="6"/>
      <c r="O15" s="6"/>
      <c r="P15" s="6"/>
      <c r="Q15" s="7" t="e" cm="1">
        <f t="array" ref="Q15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15" s="6"/>
      <c r="S15" s="5"/>
      <c r="T15" s="6"/>
      <c r="U15" s="6"/>
      <c r="V15" s="6"/>
    </row>
    <row r="16" spans="1:22">
      <c r="A16" s="3">
        <v>15</v>
      </c>
      <c r="B16" s="4"/>
      <c r="C16" s="5"/>
      <c r="D16" s="5"/>
      <c r="E16" s="6"/>
      <c r="F16" s="6"/>
      <c r="G16" s="6"/>
      <c r="H16" s="6"/>
      <c r="I16" s="6"/>
      <c r="J16" s="7" t="e" cm="1">
        <f t="array" ref="J16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16" s="6"/>
      <c r="L16" s="6"/>
      <c r="M16" s="6"/>
      <c r="N16" s="6"/>
      <c r="O16" s="6"/>
      <c r="P16" s="6"/>
      <c r="Q16" s="7" t="e" cm="1">
        <f t="array" ref="Q16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16" s="6"/>
      <c r="S16" s="5"/>
      <c r="T16" s="6"/>
      <c r="U16" s="6"/>
      <c r="V16" s="6"/>
    </row>
    <row r="17" spans="1:22">
      <c r="A17" s="3">
        <v>16</v>
      </c>
      <c r="B17" s="4"/>
      <c r="C17" s="5"/>
      <c r="D17" s="5"/>
      <c r="E17" s="8"/>
      <c r="F17" s="6"/>
      <c r="G17" s="6"/>
      <c r="H17" s="6"/>
      <c r="I17" s="6"/>
      <c r="J17" s="7" t="e" cm="1">
        <f t="array" ref="J17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17" s="6"/>
      <c r="L17" s="6"/>
      <c r="M17" s="6"/>
      <c r="N17" s="6"/>
      <c r="O17" s="6"/>
      <c r="P17" s="6"/>
      <c r="Q17" s="7" t="e" cm="1">
        <f t="array" ref="Q17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17" s="6"/>
      <c r="S17" s="5"/>
      <c r="T17" s="6"/>
      <c r="U17" s="6"/>
      <c r="V17" s="6"/>
    </row>
    <row r="18" spans="1:22">
      <c r="A18" s="3">
        <v>17</v>
      </c>
      <c r="B18" s="4"/>
      <c r="C18" s="5"/>
      <c r="D18" s="5"/>
      <c r="E18" s="8"/>
      <c r="F18" s="6"/>
      <c r="G18" s="6"/>
      <c r="H18" s="6"/>
      <c r="I18" s="6"/>
      <c r="J18" s="7" t="e" cm="1">
        <f t="array" ref="J18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18" s="6"/>
      <c r="L18" s="6"/>
      <c r="M18" s="6"/>
      <c r="N18" s="6"/>
      <c r="O18" s="6"/>
      <c r="P18" s="6"/>
      <c r="Q18" s="7" t="e" cm="1">
        <f t="array" ref="Q18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18" s="6"/>
      <c r="S18" s="6"/>
      <c r="T18" s="6"/>
      <c r="U18" s="6"/>
      <c r="V18" s="6"/>
    </row>
    <row r="19" spans="1:22">
      <c r="A19" s="3">
        <v>18</v>
      </c>
      <c r="B19" s="4"/>
      <c r="C19" s="5"/>
      <c r="D19" s="5"/>
      <c r="E19" s="6"/>
      <c r="F19" s="6"/>
      <c r="G19" s="6"/>
      <c r="H19" s="6"/>
      <c r="I19" s="6"/>
      <c r="J19" s="7" t="e" cm="1">
        <f t="array" ref="J19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19" s="6"/>
      <c r="L19" s="6"/>
      <c r="M19" s="6"/>
      <c r="N19" s="6"/>
      <c r="O19" s="6"/>
      <c r="P19" s="6"/>
      <c r="Q19" s="7" t="e" cm="1">
        <f t="array" ref="Q19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19" s="6"/>
      <c r="S19" s="5"/>
      <c r="T19" s="6"/>
      <c r="U19" s="6"/>
      <c r="V19" s="6"/>
    </row>
    <row r="20" spans="1:22">
      <c r="A20" s="3">
        <v>19</v>
      </c>
      <c r="B20" s="4"/>
      <c r="C20" s="5"/>
      <c r="D20" s="5"/>
      <c r="E20" s="8"/>
      <c r="F20" s="6"/>
      <c r="G20" s="6"/>
      <c r="H20" s="6"/>
      <c r="I20" s="6"/>
      <c r="J20" s="7" t="e" cm="1">
        <f t="array" ref="J20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20" s="6"/>
      <c r="L20" s="6"/>
      <c r="M20" s="6"/>
      <c r="N20" s="6"/>
      <c r="O20" s="6"/>
      <c r="P20" s="6"/>
      <c r="Q20" s="7" t="e" cm="1">
        <f t="array" ref="Q20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20" s="6"/>
      <c r="S20" s="6"/>
      <c r="T20" s="6"/>
      <c r="U20" s="6"/>
      <c r="V20" s="6"/>
    </row>
    <row r="21" spans="1:22">
      <c r="A21" s="3">
        <v>20</v>
      </c>
      <c r="B21" s="4"/>
      <c r="C21" s="5"/>
      <c r="D21" s="5"/>
      <c r="E21" s="8"/>
      <c r="F21" s="6"/>
      <c r="G21" s="6"/>
      <c r="H21" s="6"/>
      <c r="I21" s="6"/>
      <c r="J21" s="7" t="e" cm="1">
        <f t="array" ref="J21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21" s="6"/>
      <c r="L21" s="6"/>
      <c r="M21" s="6"/>
      <c r="N21" s="6"/>
      <c r="O21" s="6"/>
      <c r="P21" s="6"/>
      <c r="Q21" s="7" t="e" cm="1">
        <f t="array" ref="Q21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21" s="6"/>
      <c r="S21" s="5"/>
      <c r="T21" s="6"/>
      <c r="U21" s="6"/>
      <c r="V21" s="6"/>
    </row>
    <row r="22" spans="1:22">
      <c r="A22" s="3">
        <v>21</v>
      </c>
      <c r="B22" s="4"/>
      <c r="C22" s="5"/>
      <c r="D22" s="5"/>
      <c r="E22" s="6"/>
      <c r="F22" s="6"/>
      <c r="G22" s="6"/>
      <c r="H22" s="6"/>
      <c r="I22" s="6"/>
      <c r="J22" s="7" t="e" cm="1">
        <f t="array" ref="J22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22" s="6"/>
      <c r="L22" s="6"/>
      <c r="M22" s="6"/>
      <c r="N22" s="6"/>
      <c r="O22" s="6"/>
      <c r="P22" s="6"/>
      <c r="Q22" s="7" t="e" cm="1">
        <f t="array" ref="Q22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22" s="6"/>
      <c r="S22" s="6"/>
      <c r="T22" s="6"/>
      <c r="U22" s="6"/>
      <c r="V22" s="6"/>
    </row>
    <row r="23" spans="1:22">
      <c r="A23" s="3">
        <v>22</v>
      </c>
      <c r="B23" s="4"/>
      <c r="C23" s="5"/>
      <c r="D23" s="5"/>
      <c r="E23" s="6"/>
      <c r="F23" s="6"/>
      <c r="G23" s="6"/>
      <c r="H23" s="6"/>
      <c r="I23" s="6"/>
      <c r="J23" s="7" t="e" cm="1">
        <f t="array" ref="J23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23" s="6"/>
      <c r="L23" s="6"/>
      <c r="M23" s="6"/>
      <c r="N23" s="6"/>
      <c r="O23" s="6"/>
      <c r="P23" s="6"/>
      <c r="Q23" s="7" t="e" cm="1">
        <f t="array" ref="Q23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23" s="6"/>
      <c r="S23" s="6"/>
      <c r="T23" s="6"/>
      <c r="U23" s="6"/>
      <c r="V23" s="6"/>
    </row>
    <row r="24" spans="1:22">
      <c r="A24" s="3">
        <v>23</v>
      </c>
      <c r="B24" s="4"/>
      <c r="C24" s="5"/>
      <c r="D24" s="5"/>
      <c r="E24" s="6"/>
      <c r="F24" s="6"/>
      <c r="G24" s="6"/>
      <c r="H24" s="6"/>
      <c r="I24" s="6"/>
      <c r="J24" s="7" t="e" cm="1">
        <f t="array" ref="J24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24" s="6"/>
      <c r="L24" s="6"/>
      <c r="M24" s="6"/>
      <c r="N24" s="6"/>
      <c r="O24" s="6"/>
      <c r="P24" s="6"/>
      <c r="Q24" s="7" t="e" cm="1">
        <f t="array" ref="Q24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24" s="6"/>
      <c r="S24" s="6"/>
      <c r="T24" s="6"/>
      <c r="U24" s="6"/>
      <c r="V24" s="6"/>
    </row>
    <row r="25" spans="1:22">
      <c r="A25" s="3">
        <v>24</v>
      </c>
      <c r="B25" s="4"/>
      <c r="C25" s="5"/>
      <c r="D25" s="5"/>
      <c r="E25" s="6"/>
      <c r="F25" s="6"/>
      <c r="G25" s="6"/>
      <c r="H25" s="6"/>
      <c r="I25" s="6"/>
      <c r="J25" s="7" t="e" cm="1">
        <f t="array" ref="J25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25" s="6"/>
      <c r="L25" s="6"/>
      <c r="M25" s="6"/>
      <c r="N25" s="6"/>
      <c r="O25" s="6"/>
      <c r="P25" s="6"/>
      <c r="Q25" s="7" t="e" cm="1">
        <f t="array" ref="Q25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25" s="6"/>
      <c r="S25" s="6"/>
      <c r="T25" s="6"/>
      <c r="U25" s="6"/>
      <c r="V25" s="6"/>
    </row>
    <row r="26" spans="1:22">
      <c r="A26" s="3">
        <v>25</v>
      </c>
      <c r="B26" s="4"/>
      <c r="C26" s="5"/>
      <c r="D26" s="5"/>
      <c r="E26" s="6"/>
      <c r="F26" s="6"/>
      <c r="G26" s="6"/>
      <c r="H26" s="6"/>
      <c r="I26" s="6"/>
      <c r="J26" s="7" t="e" cm="1">
        <f t="array" ref="J26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26" s="6"/>
      <c r="L26" s="6"/>
      <c r="M26" s="6"/>
      <c r="N26" s="6"/>
      <c r="O26" s="6"/>
      <c r="P26" s="6"/>
      <c r="Q26" s="7" t="e" cm="1">
        <f t="array" ref="Q26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26" s="6"/>
      <c r="S26" s="6"/>
      <c r="T26" s="6"/>
      <c r="U26" s="6"/>
      <c r="V26" s="6"/>
    </row>
    <row r="27" spans="1:22">
      <c r="A27" s="3">
        <v>26</v>
      </c>
      <c r="B27" s="4"/>
      <c r="C27" s="5"/>
      <c r="D27" s="5"/>
      <c r="E27" s="8"/>
      <c r="F27" s="6"/>
      <c r="G27" s="6"/>
      <c r="H27" s="6"/>
      <c r="I27" s="6"/>
      <c r="J27" s="7" t="e" cm="1">
        <f t="array" ref="J27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27" s="6"/>
      <c r="L27" s="6"/>
      <c r="M27" s="6"/>
      <c r="N27" s="6"/>
      <c r="O27" s="6"/>
      <c r="P27" s="6"/>
      <c r="Q27" s="7" t="e" cm="1">
        <f t="array" ref="Q27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27" s="6"/>
      <c r="S27" s="5"/>
      <c r="T27" s="6"/>
      <c r="U27" s="6"/>
      <c r="V27" s="6"/>
    </row>
    <row r="28" spans="1:22">
      <c r="A28" s="3">
        <v>27</v>
      </c>
      <c r="B28" s="4"/>
      <c r="C28" s="5"/>
      <c r="D28" s="5"/>
      <c r="E28" s="8"/>
      <c r="F28" s="6"/>
      <c r="G28" s="6"/>
      <c r="H28" s="6"/>
      <c r="I28" s="6"/>
      <c r="J28" s="7" t="e" cm="1">
        <f t="array" ref="J28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28" s="6"/>
      <c r="L28" s="6"/>
      <c r="M28" s="6"/>
      <c r="N28" s="6"/>
      <c r="O28" s="6"/>
      <c r="P28" s="6"/>
      <c r="Q28" s="7" t="e" cm="1">
        <f t="array" ref="Q28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28" s="6"/>
      <c r="S28" s="6"/>
      <c r="T28" s="6"/>
      <c r="U28" s="6"/>
      <c r="V28" s="6"/>
    </row>
    <row r="29" spans="1:22">
      <c r="A29" s="3">
        <v>28</v>
      </c>
      <c r="B29" s="4"/>
      <c r="C29" s="5"/>
      <c r="D29" s="5"/>
      <c r="E29" s="6"/>
      <c r="F29" s="6"/>
      <c r="G29" s="6"/>
      <c r="H29" s="6"/>
      <c r="I29" s="6"/>
      <c r="J29" s="7" t="e" cm="1">
        <f t="array" ref="J29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29" s="6"/>
      <c r="L29" s="6"/>
      <c r="M29" s="6"/>
      <c r="N29" s="6"/>
      <c r="O29" s="6"/>
      <c r="P29" s="6"/>
      <c r="Q29" s="7" t="e" cm="1">
        <f t="array" ref="Q29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29" s="6"/>
      <c r="S29" s="10"/>
      <c r="T29" s="6"/>
      <c r="U29" s="6"/>
      <c r="V29" s="6"/>
    </row>
    <row r="30" spans="1:22">
      <c r="A30" s="3">
        <v>29</v>
      </c>
      <c r="B30" s="4"/>
      <c r="C30" s="5"/>
      <c r="D30" s="5"/>
      <c r="E30" s="6"/>
      <c r="F30" s="6"/>
      <c r="G30" s="6"/>
      <c r="H30" s="6"/>
      <c r="I30" s="6"/>
      <c r="J30" s="7" t="e" cm="1">
        <f t="array" ref="J30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30" s="6"/>
      <c r="L30" s="6"/>
      <c r="M30" s="6"/>
      <c r="N30" s="6"/>
      <c r="O30" s="6"/>
      <c r="P30" s="11"/>
      <c r="Q30" s="7" t="e" cm="1">
        <f t="array" ref="Q30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30" s="6"/>
      <c r="S30" s="6"/>
      <c r="T30" s="6"/>
      <c r="U30" s="6"/>
      <c r="V30" s="6"/>
    </row>
    <row r="31" spans="1:22">
      <c r="A31" s="3">
        <v>30</v>
      </c>
      <c r="B31" s="4"/>
      <c r="C31" s="5"/>
      <c r="D31" s="5"/>
      <c r="E31" s="6"/>
      <c r="F31" s="6"/>
      <c r="G31" s="6"/>
      <c r="H31" s="6"/>
      <c r="I31" s="6"/>
      <c r="J31" s="7" t="e" cm="1">
        <f t="array" ref="J31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31" s="6"/>
      <c r="L31" s="9"/>
      <c r="M31" s="6"/>
      <c r="N31" s="6"/>
      <c r="O31" s="6"/>
      <c r="P31" s="6"/>
      <c r="Q31" s="7" t="e" cm="1">
        <f t="array" ref="Q31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31" s="6"/>
      <c r="S31" s="10"/>
      <c r="T31" s="6"/>
      <c r="U31" s="6"/>
      <c r="V31" s="6"/>
    </row>
    <row r="32" spans="1:22">
      <c r="A32" s="3">
        <v>31</v>
      </c>
      <c r="B32" s="4"/>
      <c r="C32" s="5"/>
      <c r="D32" s="5"/>
      <c r="E32" s="6"/>
      <c r="F32" s="6"/>
      <c r="G32" s="6"/>
      <c r="H32" s="6"/>
      <c r="I32" s="6"/>
      <c r="J32" s="7" t="e" cm="1">
        <f t="array" ref="J32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32" s="6"/>
      <c r="L32" s="6"/>
      <c r="M32" s="6"/>
      <c r="N32" s="6"/>
      <c r="O32" s="6"/>
      <c r="P32" s="6"/>
      <c r="Q32" s="7" t="e" cm="1">
        <f t="array" ref="Q32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32" s="6"/>
      <c r="S32" s="5"/>
      <c r="T32" s="6"/>
      <c r="U32" s="6"/>
      <c r="V32" s="6"/>
    </row>
    <row r="33" spans="1:22">
      <c r="A33" s="3">
        <v>32</v>
      </c>
      <c r="B33" s="4"/>
      <c r="C33" s="5"/>
      <c r="D33" s="5"/>
      <c r="E33" s="6"/>
      <c r="F33" s="6"/>
      <c r="G33" s="6"/>
      <c r="H33" s="6"/>
      <c r="I33" s="6"/>
      <c r="J33" s="7" t="e" cm="1">
        <f t="array" ref="J33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33" s="6"/>
      <c r="L33" s="6"/>
      <c r="M33" s="6"/>
      <c r="N33" s="6"/>
      <c r="O33" s="6"/>
      <c r="P33" s="6"/>
      <c r="Q33" s="7" t="e" cm="1">
        <f t="array" ref="Q33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33" s="6"/>
      <c r="S33" s="6"/>
      <c r="T33" s="6"/>
      <c r="U33" s="6"/>
      <c r="V33" s="6"/>
    </row>
    <row r="34" spans="1:22">
      <c r="A34" s="3">
        <v>33</v>
      </c>
      <c r="B34" s="4"/>
      <c r="C34" s="5"/>
      <c r="D34" s="5"/>
      <c r="E34" s="6"/>
      <c r="F34" s="6"/>
      <c r="G34" s="6"/>
      <c r="H34" s="6"/>
      <c r="I34" s="6"/>
      <c r="J34" s="7" t="e" cm="1">
        <f t="array" ref="J34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34" s="6"/>
      <c r="L34" s="6"/>
      <c r="M34" s="6"/>
      <c r="N34" s="6"/>
      <c r="O34" s="6"/>
      <c r="P34" s="6"/>
      <c r="Q34" s="7" t="e" cm="1">
        <f t="array" ref="Q34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34" s="6"/>
      <c r="S34" s="10"/>
      <c r="T34" s="6"/>
      <c r="U34" s="6"/>
      <c r="V34" s="6"/>
    </row>
    <row r="35" spans="1:22">
      <c r="A35" s="3">
        <v>34</v>
      </c>
      <c r="B35" s="4"/>
      <c r="C35" s="5"/>
      <c r="D35" s="5"/>
      <c r="E35" s="6"/>
      <c r="F35" s="6"/>
      <c r="G35" s="6"/>
      <c r="H35" s="6"/>
      <c r="I35" s="6"/>
      <c r="J35" s="7" t="e" cm="1">
        <f t="array" ref="J35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35" s="6"/>
      <c r="L35" s="6"/>
      <c r="M35" s="6"/>
      <c r="N35" s="6"/>
      <c r="O35" s="6"/>
      <c r="P35" s="6"/>
      <c r="Q35" s="7" t="e" cm="1">
        <f t="array" ref="Q35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35" s="6"/>
      <c r="S35" s="6"/>
      <c r="T35" s="6"/>
      <c r="U35" s="6"/>
      <c r="V35" s="6"/>
    </row>
    <row r="36" spans="1:22">
      <c r="A36" s="3">
        <v>35</v>
      </c>
      <c r="B36" s="4"/>
      <c r="C36" s="5"/>
      <c r="D36" s="5"/>
      <c r="E36" s="8"/>
      <c r="F36" s="6"/>
      <c r="G36" s="6"/>
      <c r="H36" s="6"/>
      <c r="I36" s="6"/>
      <c r="J36" s="7" t="e" cm="1">
        <f t="array" ref="J36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36" s="6"/>
      <c r="L36" s="6"/>
      <c r="M36" s="6"/>
      <c r="N36" s="6"/>
      <c r="O36" s="6"/>
      <c r="P36" s="6"/>
      <c r="Q36" s="7" t="e" cm="1">
        <f t="array" ref="Q36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36" s="6"/>
      <c r="S36" s="6"/>
      <c r="T36" s="6"/>
      <c r="U36" s="6"/>
      <c r="V36" s="6"/>
    </row>
    <row r="37" spans="1:22">
      <c r="A37" s="3">
        <v>36</v>
      </c>
      <c r="B37" s="12"/>
      <c r="C37" s="13"/>
      <c r="D37" s="13"/>
      <c r="E37" s="6"/>
      <c r="F37" s="6"/>
      <c r="G37" s="6"/>
      <c r="H37" s="6"/>
      <c r="I37" s="6"/>
      <c r="J37" s="7" t="e" cm="1">
        <f t="array" ref="J37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37" s="9"/>
      <c r="L37" s="9"/>
      <c r="M37" s="9"/>
      <c r="N37" s="9"/>
      <c r="O37" s="9"/>
      <c r="P37" s="9"/>
      <c r="Q37" s="7" t="e" cm="1">
        <f t="array" ref="Q37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37" s="9"/>
      <c r="S37" s="14"/>
      <c r="T37" s="9"/>
      <c r="U37" s="9"/>
      <c r="V37" s="6"/>
    </row>
    <row r="38" spans="1:22">
      <c r="A38" s="3">
        <v>37</v>
      </c>
      <c r="B38" s="12"/>
      <c r="C38" s="13"/>
      <c r="D38" s="13"/>
      <c r="E38" s="6"/>
      <c r="F38" s="6"/>
      <c r="G38" s="6"/>
      <c r="H38" s="6"/>
      <c r="I38" s="6"/>
      <c r="J38" s="7" t="e" cm="1">
        <f t="array" ref="J38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38" s="9"/>
      <c r="L38" s="9"/>
      <c r="M38" s="9"/>
      <c r="N38" s="9"/>
      <c r="O38" s="9"/>
      <c r="P38" s="9"/>
      <c r="Q38" s="7" t="e" cm="1">
        <f t="array" ref="Q38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38" s="9"/>
      <c r="S38" s="14"/>
      <c r="T38" s="9"/>
      <c r="U38" s="9"/>
      <c r="V38" s="6"/>
    </row>
    <row r="39" spans="1:22">
      <c r="A39" s="3">
        <v>38</v>
      </c>
      <c r="B39" s="12"/>
      <c r="C39" s="13"/>
      <c r="D39" s="13"/>
      <c r="E39" s="6"/>
      <c r="F39" s="6"/>
      <c r="G39" s="6"/>
      <c r="H39" s="6"/>
      <c r="I39" s="6"/>
      <c r="J39" s="7" t="e" cm="1">
        <f t="array" ref="J39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39" s="9"/>
      <c r="L39" s="9"/>
      <c r="M39" s="9"/>
      <c r="N39" s="9"/>
      <c r="O39" s="9"/>
      <c r="P39" s="9"/>
      <c r="Q39" s="7" t="e" cm="1">
        <f t="array" ref="Q39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39" s="9"/>
      <c r="S39" s="14"/>
      <c r="T39" s="9"/>
      <c r="U39" s="9"/>
      <c r="V39" s="6"/>
    </row>
    <row r="40" spans="1:22">
      <c r="A40" s="3">
        <v>39</v>
      </c>
      <c r="B40" s="12"/>
      <c r="C40" s="13"/>
      <c r="D40" s="13"/>
      <c r="E40" s="6"/>
      <c r="F40" s="6"/>
      <c r="G40" s="6"/>
      <c r="H40" s="6"/>
      <c r="I40" s="6"/>
      <c r="J40" s="7" t="e" cm="1">
        <f t="array" ref="J40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40" s="9"/>
      <c r="L40" s="9"/>
      <c r="M40" s="9"/>
      <c r="N40" s="9"/>
      <c r="O40" s="9"/>
      <c r="P40" s="9"/>
      <c r="Q40" s="7" t="e" cm="1">
        <f t="array" ref="Q40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40" s="9"/>
      <c r="S40" s="15"/>
      <c r="T40" s="9"/>
      <c r="U40" s="9"/>
      <c r="V40" s="16"/>
    </row>
    <row r="41" spans="1:22">
      <c r="A41" s="3">
        <v>40</v>
      </c>
      <c r="B41" s="12"/>
      <c r="C41" s="13"/>
      <c r="D41" s="13"/>
      <c r="E41" s="6"/>
      <c r="F41" s="6"/>
      <c r="G41" s="6"/>
      <c r="H41" s="6"/>
      <c r="I41" s="6"/>
      <c r="J41" s="7" t="e" cm="1">
        <f t="array" ref="J41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41" s="6"/>
      <c r="L41" s="6"/>
      <c r="M41" s="6"/>
      <c r="N41" s="6"/>
      <c r="O41" s="6"/>
      <c r="P41" s="6"/>
      <c r="Q41" s="7" t="e" cm="1">
        <f t="array" ref="Q41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41" s="6"/>
      <c r="S41" s="6"/>
      <c r="T41" s="6"/>
      <c r="U41" s="6"/>
      <c r="V41" s="6"/>
    </row>
    <row r="42" spans="1:22">
      <c r="A42" s="3">
        <v>41</v>
      </c>
      <c r="B42" s="12"/>
      <c r="C42" s="13"/>
      <c r="D42" s="13"/>
      <c r="E42" s="6"/>
      <c r="F42" s="6"/>
      <c r="G42" s="6"/>
      <c r="H42" s="6"/>
      <c r="I42" s="6"/>
      <c r="J42" s="7" t="e" cm="1">
        <f t="array" ref="J42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42" s="6"/>
      <c r="L42" s="6"/>
      <c r="M42" s="6"/>
      <c r="N42" s="6"/>
      <c r="O42" s="6"/>
      <c r="P42" s="6"/>
      <c r="Q42" s="7" t="e" cm="1">
        <f t="array" ref="Q42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42" s="6"/>
      <c r="S42" s="6"/>
      <c r="T42" s="6"/>
      <c r="U42" s="6"/>
      <c r="V42" s="6"/>
    </row>
    <row r="43" spans="1:22">
      <c r="A43" s="3">
        <v>42</v>
      </c>
      <c r="B43" s="12"/>
      <c r="C43" s="13"/>
      <c r="D43" s="13"/>
      <c r="E43" s="6"/>
      <c r="F43" s="6"/>
      <c r="G43" s="6"/>
      <c r="H43" s="6"/>
      <c r="I43" s="6"/>
      <c r="J43" s="7" t="e" cm="1">
        <f t="array" ref="J43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43" s="6"/>
      <c r="L43" s="6"/>
      <c r="M43" s="6"/>
      <c r="N43" s="6"/>
      <c r="O43" s="6"/>
      <c r="P43" s="6"/>
      <c r="Q43" s="7" t="e" cm="1">
        <f t="array" ref="Q43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43" s="6"/>
      <c r="S43" s="6"/>
      <c r="T43" s="6"/>
      <c r="U43" s="6"/>
      <c r="V43" s="6"/>
    </row>
    <row r="44" spans="1:22">
      <c r="A44" s="3">
        <v>43</v>
      </c>
      <c r="B44" s="12"/>
      <c r="C44" s="13"/>
      <c r="D44" s="13"/>
      <c r="E44" s="6"/>
      <c r="F44" s="6"/>
      <c r="G44" s="6"/>
      <c r="H44" s="6"/>
      <c r="I44" s="6"/>
      <c r="J44" s="7" t="e" cm="1">
        <f t="array" ref="J44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44" s="6"/>
      <c r="L44" s="6"/>
      <c r="M44" s="6"/>
      <c r="N44" s="6"/>
      <c r="O44" s="6"/>
      <c r="P44" s="6"/>
      <c r="Q44" s="7" t="e" cm="1">
        <f t="array" ref="Q44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44" s="6"/>
      <c r="S44" s="6"/>
      <c r="T44" s="6"/>
      <c r="U44" s="6"/>
      <c r="V44" s="6"/>
    </row>
    <row r="45" spans="1:22">
      <c r="A45" s="3">
        <v>44</v>
      </c>
      <c r="B45" s="12"/>
      <c r="C45" s="13"/>
      <c r="D45" s="13"/>
      <c r="E45" s="6"/>
      <c r="F45" s="6"/>
      <c r="G45" s="6"/>
      <c r="H45" s="6"/>
      <c r="I45" s="6"/>
      <c r="J45" s="7" t="e" cm="1">
        <f t="array" ref="J45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45" s="6"/>
      <c r="L45" s="6"/>
      <c r="M45" s="6"/>
      <c r="N45" s="6"/>
      <c r="O45" s="6"/>
      <c r="P45" s="6"/>
      <c r="Q45" s="7" t="e" cm="1">
        <f t="array" ref="Q45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45" s="6"/>
      <c r="S45" s="6"/>
      <c r="T45" s="6"/>
      <c r="U45" s="6"/>
      <c r="V45" s="6"/>
    </row>
    <row r="46" spans="1:22">
      <c r="A46" s="3">
        <v>45</v>
      </c>
      <c r="B46" s="12"/>
      <c r="C46" s="13"/>
      <c r="D46" s="13"/>
      <c r="E46" s="6"/>
      <c r="F46" s="6"/>
      <c r="G46" s="6"/>
      <c r="H46" s="6"/>
      <c r="I46" s="6"/>
      <c r="J46" s="7" t="e" cm="1">
        <f t="array" ref="J46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46" s="6"/>
      <c r="L46" s="6"/>
      <c r="M46" s="6"/>
      <c r="N46" s="6"/>
      <c r="O46" s="6"/>
      <c r="P46" s="6"/>
      <c r="Q46" s="7" t="e" cm="1">
        <f t="array" ref="Q46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46" s="6"/>
      <c r="S46" s="6"/>
      <c r="T46" s="6"/>
      <c r="U46" s="6"/>
      <c r="V46" s="6"/>
    </row>
    <row r="47" spans="1:22">
      <c r="A47" s="3">
        <v>46</v>
      </c>
      <c r="B47" s="12"/>
      <c r="C47" s="13"/>
      <c r="D47" s="13"/>
      <c r="E47" s="6"/>
      <c r="F47" s="6"/>
      <c r="G47" s="6"/>
      <c r="H47" s="6"/>
      <c r="I47" s="6"/>
      <c r="J47" s="7" t="e" cm="1">
        <f t="array" ref="J47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47" s="6"/>
      <c r="L47" s="6"/>
      <c r="M47" s="6"/>
      <c r="N47" s="6"/>
      <c r="O47" s="6"/>
      <c r="P47" s="6"/>
      <c r="Q47" s="7" t="e" cm="1">
        <f t="array" ref="Q47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47" s="6"/>
      <c r="S47" s="6"/>
      <c r="T47" s="6"/>
      <c r="U47" s="6"/>
      <c r="V47" s="6"/>
    </row>
    <row r="48" spans="1:22">
      <c r="A48" s="3">
        <v>47</v>
      </c>
      <c r="B48" s="12"/>
      <c r="C48" s="13"/>
      <c r="D48" s="13"/>
      <c r="E48" s="6"/>
      <c r="F48" s="6"/>
      <c r="G48" s="6"/>
      <c r="H48" s="6"/>
      <c r="I48" s="6"/>
      <c r="J48" s="7" t="e" cm="1">
        <f t="array" ref="J48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48" s="6"/>
      <c r="L48" s="6"/>
      <c r="M48" s="6"/>
      <c r="N48" s="6"/>
      <c r="O48" s="6"/>
      <c r="P48" s="6"/>
      <c r="Q48" s="7" t="e" cm="1">
        <f t="array" ref="Q48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48" s="6"/>
      <c r="S48" s="6"/>
      <c r="T48" s="6"/>
      <c r="U48" s="6"/>
      <c r="V48" s="6"/>
    </row>
    <row r="49" spans="1:22">
      <c r="A49" s="3">
        <v>48</v>
      </c>
      <c r="B49" s="12"/>
      <c r="C49" s="13"/>
      <c r="D49" s="13"/>
      <c r="E49" s="6"/>
      <c r="F49" s="6"/>
      <c r="G49" s="6"/>
      <c r="H49" s="6"/>
      <c r="I49" s="6"/>
      <c r="J49" s="7" t="e" cm="1">
        <f t="array" ref="J49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49" s="6"/>
      <c r="L49" s="6"/>
      <c r="M49" s="6"/>
      <c r="N49" s="6"/>
      <c r="O49" s="6"/>
      <c r="P49" s="6"/>
      <c r="Q49" s="7" t="e" cm="1">
        <f t="array" ref="Q49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49" s="6"/>
      <c r="S49" s="6"/>
      <c r="T49" s="6"/>
      <c r="U49" s="6"/>
      <c r="V49" s="6"/>
    </row>
    <row r="50" spans="1:22">
      <c r="A50" s="3">
        <v>49</v>
      </c>
      <c r="B50" s="12"/>
      <c r="C50" s="13"/>
      <c r="D50" s="13"/>
      <c r="E50" s="6"/>
      <c r="F50" s="6"/>
      <c r="G50" s="6"/>
      <c r="H50" s="6"/>
      <c r="I50" s="6"/>
      <c r="J50" s="7" t="e" cm="1">
        <f t="array" ref="J50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50" s="6"/>
      <c r="L50" s="6"/>
      <c r="M50" s="6"/>
      <c r="N50" s="6"/>
      <c r="O50" s="6"/>
      <c r="P50" s="6"/>
      <c r="Q50" s="7" t="e" cm="1">
        <f t="array" ref="Q50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50" s="6"/>
      <c r="S50" s="6"/>
      <c r="T50" s="6"/>
      <c r="U50" s="6"/>
      <c r="V50" s="6"/>
    </row>
    <row r="51" spans="1:22">
      <c r="A51" s="3">
        <v>50</v>
      </c>
      <c r="B51" s="12"/>
      <c r="C51" s="13"/>
      <c r="D51" s="13"/>
      <c r="E51" s="6"/>
      <c r="F51" s="6"/>
      <c r="G51" s="6"/>
      <c r="H51" s="6"/>
      <c r="I51" s="6"/>
      <c r="J51" s="7" t="e" cm="1">
        <f t="array" ref="J51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51" s="6"/>
      <c r="L51" s="6"/>
      <c r="M51" s="6"/>
      <c r="N51" s="6"/>
      <c r="O51" s="6"/>
      <c r="P51" s="6"/>
      <c r="Q51" s="7" t="e" cm="1">
        <f t="array" ref="Q51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51" s="6"/>
      <c r="S51" s="6"/>
      <c r="T51" s="6"/>
      <c r="U51" s="6"/>
      <c r="V51" s="6"/>
    </row>
    <row r="52" spans="1:22">
      <c r="A52" s="3">
        <v>51</v>
      </c>
      <c r="B52" s="12"/>
      <c r="C52" s="13"/>
      <c r="D52" s="13"/>
      <c r="E52" s="6"/>
      <c r="F52" s="6"/>
      <c r="G52" s="6"/>
      <c r="H52" s="6"/>
      <c r="I52" s="6"/>
      <c r="J52" s="7" t="e" cm="1">
        <f t="array" ref="J52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52" s="6"/>
      <c r="L52" s="6"/>
      <c r="M52" s="6"/>
      <c r="N52" s="6"/>
      <c r="O52" s="6"/>
      <c r="P52" s="6"/>
      <c r="Q52" s="7" t="e" cm="1">
        <f t="array" ref="Q52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52" s="6"/>
      <c r="S52" s="6"/>
      <c r="T52" s="6"/>
      <c r="U52" s="6"/>
      <c r="V52" s="6"/>
    </row>
    <row r="53" spans="1:22">
      <c r="A53" s="3">
        <v>52</v>
      </c>
      <c r="B53" s="12"/>
      <c r="C53" s="13"/>
      <c r="D53" s="13"/>
      <c r="E53" s="6"/>
      <c r="F53" s="6"/>
      <c r="G53" s="6"/>
      <c r="H53" s="6"/>
      <c r="I53" s="6"/>
      <c r="J53" s="7" t="e" cm="1">
        <f t="array" ref="J53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53" s="6"/>
      <c r="L53" s="6"/>
      <c r="M53" s="6"/>
      <c r="N53" s="6"/>
      <c r="O53" s="6"/>
      <c r="P53" s="6"/>
      <c r="Q53" s="7" t="e" cm="1">
        <f t="array" ref="Q53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53" s="6"/>
      <c r="S53" s="6"/>
      <c r="T53" s="6"/>
      <c r="U53" s="6"/>
      <c r="V53" s="6"/>
    </row>
    <row r="54" spans="1:22">
      <c r="A54" s="3">
        <v>53</v>
      </c>
      <c r="B54" s="12"/>
      <c r="C54" s="13"/>
      <c r="D54" s="13"/>
      <c r="E54" s="6"/>
      <c r="F54" s="6"/>
      <c r="G54" s="6"/>
      <c r="H54" s="6"/>
      <c r="I54" s="6"/>
      <c r="J54" s="7" t="e" cm="1">
        <f t="array" ref="J54">_xlfn.IFS(_xlfn.XLOOKUP(Table1[[#This Row],[Likelihood (no mitigation)]],'Risk Matrix'!$D$9:$H$9,'Risk Matrix'!$D$8:$H$8)*_xlfn.XLOOKUP(Table1[[#This Row],[Consequences (no mitigation)]],'Risk Matrix'!$B$3:$B$7,'Risk Matrix'!$C$3:$C$7)&gt;15,"Extreme",_xlfn.XLOOKUP(Table1[[#This Row],[Likelihood (no mitigation)]],'Risk Matrix'!$D$9:$H$9,'Risk Matrix'!$D$8:$H$8)*_xlfn.XLOOKUP(Table1[[#This Row],[Consequences (no mitigation)]],'Risk Matrix'!$B$3:$B$7,'Risk Matrix'!$C$3:$C$7)&gt;5,"Moderate",TRUE,"Minor")</f>
        <v>#N/A</v>
      </c>
      <c r="K54" s="6"/>
      <c r="L54" s="6"/>
      <c r="M54" s="6"/>
      <c r="N54" s="6"/>
      <c r="O54" s="6"/>
      <c r="P54" s="6"/>
      <c r="Q54" s="7" t="e" cm="1">
        <f t="array" ref="Q54">_xlfn.IFS(_xlfn.XLOOKUP(Table1[[#This Row],[Likelihood (with mitigation)]],'Risk Matrix'!$D$9:$H$9,'Risk Matrix'!$D$8:$H$8)*_xlfn.XLOOKUP(Table1[[#This Row],[Consequences (with mitigation)]],'Risk Matrix'!$B$3:$B$7,'Risk Matrix'!$C$3:$C$7)&gt;15,"Extreme",_xlfn.XLOOKUP(Table1[[#This Row],[Likelihood (with mitigation)]],'Risk Matrix'!$D$9:$H$9,'Risk Matrix'!$D$8:$H$8)*_xlfn.XLOOKUP(Table1[[#This Row],[Consequences (with mitigation)]],'Risk Matrix'!$B$3:$B$7,'Risk Matrix'!$C$3:$C$7)&gt;5,"Moderate",TRUE(),"Minor")</f>
        <v>#N/A</v>
      </c>
      <c r="R54" s="6"/>
      <c r="S54" s="6"/>
      <c r="T54" s="6"/>
      <c r="U54" s="6"/>
      <c r="V54" s="6"/>
    </row>
  </sheetData>
  <sheetProtection insertRows="0"/>
  <conditionalFormatting sqref="J2:J54">
    <cfRule type="containsText" dxfId="29" priority="4" operator="containsText" text="Minor">
      <formula>NOT(ISERROR(SEARCH("Minor",J2)))</formula>
    </cfRule>
    <cfRule type="containsText" dxfId="28" priority="5" operator="containsText" text="Moderate">
      <formula>NOT(ISERROR(SEARCH("Moderate",J2)))</formula>
    </cfRule>
    <cfRule type="containsText" dxfId="27" priority="6" operator="containsText" text="Extreme">
      <formula>NOT(ISERROR(SEARCH("Extreme",J2)))</formula>
    </cfRule>
  </conditionalFormatting>
  <conditionalFormatting sqref="Q2:Q54">
    <cfRule type="containsText" dxfId="26" priority="1" operator="containsText" text="Minor">
      <formula>NOT(ISERROR(SEARCH("Minor",Q2)))</formula>
    </cfRule>
    <cfRule type="containsText" dxfId="25" priority="2" operator="containsText" text="Moderate">
      <formula>NOT(ISERROR(SEARCH("Moderate",Q2)))</formula>
    </cfRule>
    <cfRule type="containsText" dxfId="24" priority="3" operator="containsText" text="Extreme">
      <formula>NOT(ISERROR(SEARCH("Extreme",Q2)))</formula>
    </cfRule>
  </conditionalFormatting>
  <dataValidations count="1">
    <dataValidation type="date" operator="greaterThan" allowBlank="1" showInputMessage="1" showErrorMessage="1" sqref="B2:B54 S2:S54" xr:uid="{00000000-0002-0000-0100-000000000000}">
      <formula1>43101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100-000002000000}">
          <x14:formula1>
            <xm:f>'List fields'!$H$2:$H$3</xm:f>
          </x14:formula1>
          <xm:sqref>R2:R1048576</xm:sqref>
        </x14:dataValidation>
        <x14:dataValidation type="list" allowBlank="1" showInputMessage="1" showErrorMessage="1" xr:uid="{00000000-0002-0000-0100-000004000000}">
          <x14:formula1>
            <xm:f>'List fields'!$A$2:$A$5</xm:f>
          </x14:formula1>
          <xm:sqref>H55:H1048576 O55:O1048576</xm:sqref>
        </x14:dataValidation>
        <x14:dataValidation type="list" allowBlank="1" showInputMessage="1" showErrorMessage="1" xr:uid="{00000000-0002-0000-0100-000005000000}">
          <x14:formula1>
            <xm:f>'List fields'!$B$2:$B$4</xm:f>
          </x14:formula1>
          <xm:sqref>P55:P1048576 I55:I1048576</xm:sqref>
        </x14:dataValidation>
        <x14:dataValidation type="list" allowBlank="1" showInputMessage="1" showErrorMessage="1" xr:uid="{00000000-0002-0000-0100-000001000000}">
          <x14:formula1>
            <xm:f>'List fields'!$D$2:$D$4</xm:f>
          </x14:formula1>
          <xm:sqref>N3:N1048576</xm:sqref>
        </x14:dataValidation>
        <x14:dataValidation type="list" allowBlank="1" showInputMessage="1" showErrorMessage="1" xr:uid="{00000000-0002-0000-0100-000003000000}">
          <x14:formula1>
            <xm:f>'List fields'!$C$2:$C$6</xm:f>
          </x14:formula1>
          <xm:sqref>K2:K1048576</xm:sqref>
        </x14:dataValidation>
        <x14:dataValidation type="list" allowBlank="1" showInputMessage="1" showErrorMessage="1" xr:uid="{00000000-0002-0000-0100-000006000000}">
          <x14:formula1>
            <xm:f>'List fields'!$E$2:$E$6</xm:f>
          </x14:formula1>
          <xm:sqref>G2:G1048576</xm:sqref>
        </x14:dataValidation>
        <x14:dataValidation type="list" allowBlank="1" showInputMessage="1" showErrorMessage="1" xr:uid="{D3E3C7A3-CB2A-41B4-9188-0F5C265983A4}">
          <x14:formula1>
            <xm:f>'List fields'!$A$2:$A$6</xm:f>
          </x14:formula1>
          <xm:sqref>O2:O54 H2:H54</xm:sqref>
        </x14:dataValidation>
        <x14:dataValidation type="list" allowBlank="1" showInputMessage="1" showErrorMessage="1" xr:uid="{19CF1CF4-F4DB-47E4-9E02-942ECFCCA2F1}">
          <x14:formula1>
            <xm:f>'List fields'!$B$2:$B$6</xm:f>
          </x14:formula1>
          <xm:sqref>P2:P54 I2:I54</xm:sqref>
        </x14:dataValidation>
        <x14:dataValidation type="list" allowBlank="1" showInputMessage="1" showErrorMessage="1" xr:uid="{648E33B9-D49C-C54A-843B-3A8F56004A83}">
          <x14:formula1>
            <xm:f>'List fields'!$D$2:$D$5</xm:f>
          </x14:formula1>
          <xm:sqref>N2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A71A8-8BCC-4FC7-B126-7C6F743EEEC0}">
  <dimension ref="A2:L10"/>
  <sheetViews>
    <sheetView workbookViewId="0">
      <selection activeCell="H28" sqref="H28"/>
    </sheetView>
  </sheetViews>
  <sheetFormatPr baseColWidth="10" defaultColWidth="8.83203125" defaultRowHeight="15"/>
  <cols>
    <col min="1" max="1" width="3" style="18" bestFit="1" customWidth="1"/>
    <col min="2" max="2" width="11.5" style="18" customWidth="1"/>
    <col min="3" max="8" width="8.83203125" style="18"/>
    <col min="9" max="9" width="4.1640625" style="18" customWidth="1"/>
    <col min="10" max="10" width="8.83203125" style="18"/>
    <col min="11" max="11" width="15" style="18" customWidth="1"/>
    <col min="12" max="16384" width="8.83203125" style="18"/>
  </cols>
  <sheetData>
    <row r="2" spans="1:12" ht="16" thickBot="1"/>
    <row r="3" spans="1:12" ht="71" thickBot="1">
      <c r="A3" s="20" t="s">
        <v>39</v>
      </c>
      <c r="B3" s="21" t="s">
        <v>25</v>
      </c>
      <c r="C3" s="22">
        <v>7</v>
      </c>
      <c r="D3" s="23">
        <f>$C3*D$8</f>
        <v>7</v>
      </c>
      <c r="E3" s="23">
        <f t="shared" ref="E3:H7" si="0">$C3*E$8</f>
        <v>14</v>
      </c>
      <c r="F3" s="24">
        <f t="shared" si="0"/>
        <v>21</v>
      </c>
      <c r="G3" s="24">
        <f t="shared" si="0"/>
        <v>28</v>
      </c>
      <c r="H3" s="24">
        <f t="shared" si="0"/>
        <v>35</v>
      </c>
      <c r="I3" s="25"/>
      <c r="J3" s="26" t="s">
        <v>40</v>
      </c>
      <c r="K3" s="21" t="s">
        <v>41</v>
      </c>
      <c r="L3" s="27" t="s">
        <v>42</v>
      </c>
    </row>
    <row r="4" spans="1:12" ht="71" thickBot="1">
      <c r="A4" s="28"/>
      <c r="B4" s="29" t="s">
        <v>24</v>
      </c>
      <c r="C4" s="30">
        <v>6</v>
      </c>
      <c r="D4" s="31">
        <f t="shared" ref="D4:D7" si="1">$C4*D$8</f>
        <v>6</v>
      </c>
      <c r="E4" s="31">
        <f t="shared" si="0"/>
        <v>12</v>
      </c>
      <c r="F4" s="32">
        <f t="shared" si="0"/>
        <v>18</v>
      </c>
      <c r="G4" s="32">
        <f t="shared" si="0"/>
        <v>24</v>
      </c>
      <c r="H4" s="32">
        <f t="shared" si="0"/>
        <v>30</v>
      </c>
      <c r="I4" s="25"/>
      <c r="J4" s="33" t="s">
        <v>43</v>
      </c>
      <c r="K4" s="29" t="s">
        <v>44</v>
      </c>
      <c r="L4" s="34" t="s">
        <v>45</v>
      </c>
    </row>
    <row r="5" spans="1:12" ht="43" thickBot="1">
      <c r="A5" s="28"/>
      <c r="B5" s="29" t="s">
        <v>29</v>
      </c>
      <c r="C5" s="30">
        <v>4</v>
      </c>
      <c r="D5" s="35">
        <f t="shared" si="1"/>
        <v>4</v>
      </c>
      <c r="E5" s="31">
        <f t="shared" si="0"/>
        <v>8</v>
      </c>
      <c r="F5" s="31">
        <f t="shared" si="0"/>
        <v>12</v>
      </c>
      <c r="G5" s="32">
        <f t="shared" si="0"/>
        <v>16</v>
      </c>
      <c r="H5" s="32">
        <f t="shared" si="0"/>
        <v>20</v>
      </c>
      <c r="I5" s="25"/>
      <c r="J5" s="36" t="s">
        <v>46</v>
      </c>
      <c r="K5" s="29" t="s">
        <v>47</v>
      </c>
      <c r="L5" s="34" t="s">
        <v>48</v>
      </c>
    </row>
    <row r="6" spans="1:12" ht="16" thickBot="1">
      <c r="A6" s="28"/>
      <c r="B6" s="29" t="s">
        <v>32</v>
      </c>
      <c r="C6" s="30">
        <v>2</v>
      </c>
      <c r="D6" s="35">
        <f t="shared" si="1"/>
        <v>2</v>
      </c>
      <c r="E6" s="35">
        <f t="shared" si="0"/>
        <v>4</v>
      </c>
      <c r="F6" s="31">
        <f t="shared" si="0"/>
        <v>6</v>
      </c>
      <c r="G6" s="31">
        <f t="shared" si="0"/>
        <v>8</v>
      </c>
      <c r="H6" s="31">
        <f t="shared" si="0"/>
        <v>10</v>
      </c>
      <c r="I6" s="25"/>
      <c r="J6" s="25"/>
      <c r="K6" s="25"/>
      <c r="L6" s="25"/>
    </row>
    <row r="7" spans="1:12" ht="29" thickBot="1">
      <c r="A7" s="37"/>
      <c r="B7" s="29" t="s">
        <v>49</v>
      </c>
      <c r="C7" s="30">
        <v>1</v>
      </c>
      <c r="D7" s="35">
        <f t="shared" si="1"/>
        <v>1</v>
      </c>
      <c r="E7" s="35">
        <f t="shared" si="0"/>
        <v>2</v>
      </c>
      <c r="F7" s="35">
        <f t="shared" si="0"/>
        <v>3</v>
      </c>
      <c r="G7" s="35">
        <f t="shared" si="0"/>
        <v>4</v>
      </c>
      <c r="H7" s="35">
        <f t="shared" si="0"/>
        <v>5</v>
      </c>
      <c r="I7" s="25"/>
      <c r="J7" s="25"/>
      <c r="K7" s="25"/>
      <c r="L7" s="25"/>
    </row>
    <row r="8" spans="1:12" ht="16" thickBot="1">
      <c r="A8" s="38"/>
      <c r="B8" s="38"/>
      <c r="C8" s="39"/>
      <c r="D8" s="30">
        <v>1</v>
      </c>
      <c r="E8" s="30">
        <v>2</v>
      </c>
      <c r="F8" s="30">
        <v>3</v>
      </c>
      <c r="G8" s="30">
        <v>4</v>
      </c>
      <c r="H8" s="30">
        <v>5</v>
      </c>
      <c r="I8" s="25"/>
      <c r="J8" s="25"/>
      <c r="K8" s="25"/>
      <c r="L8" s="25"/>
    </row>
    <row r="9" spans="1:12" ht="29" thickBot="1">
      <c r="A9" s="38"/>
      <c r="B9" s="38"/>
      <c r="C9" s="40"/>
      <c r="D9" s="30" t="s">
        <v>38</v>
      </c>
      <c r="E9" s="30" t="s">
        <v>28</v>
      </c>
      <c r="F9" s="30" t="s">
        <v>33</v>
      </c>
      <c r="G9" s="30" t="s">
        <v>23</v>
      </c>
      <c r="H9" s="30" t="s">
        <v>37</v>
      </c>
      <c r="I9" s="25"/>
      <c r="J9" s="25"/>
      <c r="K9" s="25"/>
      <c r="L9" s="25"/>
    </row>
    <row r="10" spans="1:12" ht="16" thickBot="1">
      <c r="A10" s="38"/>
      <c r="B10" s="38"/>
      <c r="C10" s="40"/>
      <c r="D10" s="41" t="s">
        <v>50</v>
      </c>
      <c r="E10" s="42"/>
      <c r="F10" s="42"/>
      <c r="G10" s="42"/>
      <c r="H10" s="43"/>
      <c r="I10" s="25"/>
      <c r="J10" s="25"/>
      <c r="K10" s="25"/>
      <c r="L10" s="25"/>
    </row>
  </sheetData>
  <sheetProtection sheet="1" objects="1" scenarios="1"/>
  <mergeCells count="2">
    <mergeCell ref="A3:A7"/>
    <mergeCell ref="D10:H1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8"/>
  <sheetViews>
    <sheetView workbookViewId="0">
      <selection activeCell="M20" sqref="M20"/>
    </sheetView>
  </sheetViews>
  <sheetFormatPr baseColWidth="10" defaultColWidth="8.83203125" defaultRowHeight="15"/>
  <cols>
    <col min="1" max="2" width="14.6640625" style="18" customWidth="1"/>
    <col min="3" max="3" width="11.33203125" style="18" customWidth="1"/>
    <col min="4" max="4" width="11.1640625" style="18" customWidth="1"/>
    <col min="5" max="6" width="8.83203125" style="18"/>
    <col min="7" max="7" width="9.6640625" style="18" bestFit="1" customWidth="1"/>
    <col min="8" max="16384" width="8.83203125" style="18"/>
  </cols>
  <sheetData>
    <row r="1" spans="1:13" ht="32">
      <c r="A1" s="44" t="s">
        <v>50</v>
      </c>
      <c r="B1" s="44" t="s">
        <v>39</v>
      </c>
      <c r="C1" s="44" t="s">
        <v>8</v>
      </c>
      <c r="D1" s="44" t="s">
        <v>11</v>
      </c>
      <c r="E1" s="44" t="s">
        <v>51</v>
      </c>
      <c r="F1" s="44" t="s">
        <v>52</v>
      </c>
      <c r="G1" s="44" t="s">
        <v>53</v>
      </c>
      <c r="H1" s="44" t="s">
        <v>54</v>
      </c>
      <c r="K1" s="44" t="s">
        <v>55</v>
      </c>
    </row>
    <row r="2" spans="1:13">
      <c r="A2" s="18" t="s">
        <v>38</v>
      </c>
      <c r="B2" s="18" t="s">
        <v>49</v>
      </c>
      <c r="C2" s="18" t="s">
        <v>56</v>
      </c>
      <c r="D2" s="18" t="s">
        <v>36</v>
      </c>
      <c r="E2" s="18" t="s">
        <v>22</v>
      </c>
      <c r="F2" s="18">
        <v>0</v>
      </c>
      <c r="G2" s="18" t="s">
        <v>57</v>
      </c>
      <c r="H2" s="18" t="s">
        <v>35</v>
      </c>
      <c r="J2" s="18" t="s">
        <v>58</v>
      </c>
      <c r="K2" s="18">
        <v>1</v>
      </c>
      <c r="L2" s="18">
        <v>2</v>
      </c>
      <c r="M2" s="18">
        <v>3</v>
      </c>
    </row>
    <row r="3" spans="1:13">
      <c r="A3" s="18" t="s">
        <v>28</v>
      </c>
      <c r="B3" s="18" t="s">
        <v>32</v>
      </c>
      <c r="C3" s="18" t="s">
        <v>31</v>
      </c>
      <c r="D3" s="18" t="s">
        <v>27</v>
      </c>
      <c r="E3" s="18" t="s">
        <v>73</v>
      </c>
      <c r="F3" s="18">
        <v>1</v>
      </c>
      <c r="G3" s="18" t="s">
        <v>59</v>
      </c>
      <c r="H3" s="18" t="s">
        <v>30</v>
      </c>
      <c r="J3" s="18">
        <v>1</v>
      </c>
      <c r="K3" s="18">
        <f>$J3+K$2-1</f>
        <v>1</v>
      </c>
      <c r="L3" s="18">
        <f t="shared" ref="L3:M6" si="0">$J3+L$2-1</f>
        <v>2</v>
      </c>
      <c r="M3" s="18">
        <f t="shared" si="0"/>
        <v>3</v>
      </c>
    </row>
    <row r="4" spans="1:13">
      <c r="A4" s="18" t="s">
        <v>33</v>
      </c>
      <c r="B4" s="18" t="s">
        <v>29</v>
      </c>
      <c r="C4" s="18" t="s">
        <v>60</v>
      </c>
      <c r="D4" s="18" t="s">
        <v>65</v>
      </c>
      <c r="E4" s="18" t="s">
        <v>76</v>
      </c>
      <c r="F4" s="18">
        <v>2</v>
      </c>
      <c r="G4" s="18" t="s">
        <v>61</v>
      </c>
      <c r="J4" s="18">
        <v>2</v>
      </c>
      <c r="K4" s="18">
        <f t="shared" ref="K4:K6" si="1">$J4+K$2-1</f>
        <v>2</v>
      </c>
      <c r="L4" s="18">
        <f t="shared" si="0"/>
        <v>3</v>
      </c>
      <c r="M4" s="18">
        <f t="shared" si="0"/>
        <v>4</v>
      </c>
    </row>
    <row r="5" spans="1:13">
      <c r="A5" s="18" t="s">
        <v>23</v>
      </c>
      <c r="B5" s="18" t="s">
        <v>24</v>
      </c>
      <c r="C5" s="18" t="s">
        <v>26</v>
      </c>
      <c r="D5" s="18" t="s">
        <v>66</v>
      </c>
      <c r="E5" s="18" t="s">
        <v>74</v>
      </c>
      <c r="F5" s="18">
        <v>3</v>
      </c>
      <c r="G5" s="18" t="s">
        <v>62</v>
      </c>
      <c r="J5" s="18">
        <v>3</v>
      </c>
      <c r="K5" s="18">
        <f t="shared" si="1"/>
        <v>3</v>
      </c>
      <c r="L5" s="18">
        <f t="shared" si="0"/>
        <v>4</v>
      </c>
      <c r="M5" s="18">
        <f t="shared" si="0"/>
        <v>5</v>
      </c>
    </row>
    <row r="6" spans="1:13">
      <c r="A6" s="18" t="s">
        <v>37</v>
      </c>
      <c r="B6" s="18" t="s">
        <v>25</v>
      </c>
      <c r="C6" s="18" t="s">
        <v>34</v>
      </c>
      <c r="E6" s="18" t="s">
        <v>75</v>
      </c>
      <c r="F6" s="18">
        <v>4</v>
      </c>
      <c r="G6" s="18" t="s">
        <v>63</v>
      </c>
      <c r="J6" s="18">
        <v>4</v>
      </c>
      <c r="K6" s="18">
        <f t="shared" si="1"/>
        <v>4</v>
      </c>
      <c r="L6" s="18">
        <f t="shared" si="0"/>
        <v>5</v>
      </c>
      <c r="M6" s="18">
        <f t="shared" si="0"/>
        <v>6</v>
      </c>
    </row>
    <row r="7" spans="1:13">
      <c r="F7" s="18">
        <v>5</v>
      </c>
      <c r="G7" s="18" t="s">
        <v>64</v>
      </c>
    </row>
    <row r="8" spans="1:13">
      <c r="F8" s="18">
        <v>6</v>
      </c>
      <c r="G8" s="18" t="s">
        <v>25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58060588822324EA62A91493FC4AA49" ma:contentTypeVersion="12" ma:contentTypeDescription="Create a new document." ma:contentTypeScope="" ma:versionID="67dbcd082ff29dc6f6d8d0f95d8a3f76">
  <xsd:schema xmlns:xsd="http://www.w3.org/2001/XMLSchema" xmlns:xs="http://www.w3.org/2001/XMLSchema" xmlns:p="http://schemas.microsoft.com/office/2006/metadata/properties" xmlns:ns2="e0960110-dae8-43b9-a829-33c259d00744" xmlns:ns3="9957dde3-b81a-4b02-bb46-d982ab8a101a" targetNamespace="http://schemas.microsoft.com/office/2006/metadata/properties" ma:root="true" ma:fieldsID="597467ec6951149bbfec9ad6919e0561" ns2:_="" ns3:_="">
    <xsd:import namespace="e0960110-dae8-43b9-a829-33c259d00744"/>
    <xsd:import namespace="9957dde3-b81a-4b02-bb46-d982ab8a101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960110-dae8-43b9-a829-33c259d0074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57dde3-b81a-4b02-bb46-d982ab8a101a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64BAC78-1932-4EDA-9065-EA8F4B6AD5D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A674CAB-1728-4157-A429-F36330B4570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0960110-dae8-43b9-a829-33c259d00744"/>
    <ds:schemaRef ds:uri="9957dde3-b81a-4b02-bb46-d982ab8a101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C5D9B9F-FADF-4161-A38C-3CB19BDAE804}">
  <ds:schemaRefs>
    <ds:schemaRef ds:uri="http://schemas.openxmlformats.org/package/2006/metadata/core-properties"/>
    <ds:schemaRef ds:uri="http://purl.org/dc/terms/"/>
    <ds:schemaRef ds:uri="http://www.w3.org/XML/1998/namespace"/>
    <ds:schemaRef ds:uri="9957dde3-b81a-4b02-bb46-d982ab8a101a"/>
    <ds:schemaRef ds:uri="http://schemas.microsoft.com/office/2006/metadata/properties"/>
    <ds:schemaRef ds:uri="http://purl.org/dc/dcmitype/"/>
    <ds:schemaRef ds:uri="e0960110-dae8-43b9-a829-33c259d00744"/>
    <ds:schemaRef ds:uri="http://schemas.microsoft.com/office/2006/documentManagement/types"/>
    <ds:schemaRef ds:uri="http://schemas.microsoft.com/office/infopath/2007/PartnerControl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Dashboard and Guide</vt:lpstr>
      <vt:lpstr>Risk register</vt:lpstr>
      <vt:lpstr>Risk Matrix</vt:lpstr>
      <vt:lpstr>List fields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Gerard Atkinson</dc:creator>
  <cp:keywords/>
  <dc:description/>
  <cp:lastModifiedBy>Gerard Atkinson</cp:lastModifiedBy>
  <cp:revision/>
  <dcterms:created xsi:type="dcterms:W3CDTF">2016-06-20T00:54:33Z</dcterms:created>
  <dcterms:modified xsi:type="dcterms:W3CDTF">2025-12-29T23:37:27Z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0x010100A58060588822324EA62A91493FC4AA49</vt:lpwstr>
  </property>
  <property fmtid="{D5CDD505-2E9C-101B-9397-08002B2CF9AE}" pid="3" name="Order">
    <vt:r8>1015000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ExtendedDescription">
    <vt:lpwstr/>
  </property>
  <property fmtid="{D5CDD505-2E9C-101B-9397-08002B2CF9AE}" pid="7" name="TemplateUrl">
    <vt:lpwstr/>
  </property>
  <property fmtid="{D5CDD505-2E9C-101B-9397-08002B2CF9AE}" pid="8" name="ComplianceAssetId">
    <vt:lpwstr/>
  </property>
</Properties>
</file>